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0" yWindow="0" windowWidth="25600" windowHeight="16060" tabRatio="557"/>
  </bookViews>
  <sheets>
    <sheet name="A_02_01_Preisblatt" sheetId="5" r:id="rId1"/>
    <sheet name="LK 1a-1d" sheetId="11" r:id="rId2"/>
    <sheet name="LK 1e" sheetId="18" r:id="rId3"/>
    <sheet name="LK 2a - 2f" sheetId="12" r:id="rId4"/>
    <sheet name="LK 3a - c" sheetId="10" r:id="rId5"/>
    <sheet name="LK 4" sheetId="13" r:id="rId6"/>
  </sheets>
  <definedNames>
    <definedName name="_xlnm.Print_Area" localSheetId="0">A_02_01_Preisblatt!$A$1:$D$69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43" i="5" l="1"/>
  <c r="E43" i="5"/>
  <c r="D42" i="5"/>
  <c r="E42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2" i="5"/>
  <c r="D28" i="5"/>
  <c r="D31" i="5"/>
  <c r="D33" i="5"/>
  <c r="E45" i="5"/>
  <c r="B21" i="5"/>
  <c r="C33" i="5"/>
  <c r="C31" i="5"/>
</calcChain>
</file>

<file path=xl/sharedStrings.xml><?xml version="1.0" encoding="utf-8"?>
<sst xmlns="http://schemas.openxmlformats.org/spreadsheetml/2006/main" count="374" uniqueCount="186">
  <si>
    <t xml:space="preserve">Vertragslaufzeit </t>
  </si>
  <si>
    <t>Stückzahlen</t>
  </si>
  <si>
    <t xml:space="preserve">Der Miet- / Leasingpreis beinhaltet die Hardware, die Installation und Einweisung, UHG (Urheberrechtsabgabe), Transportkosten zum jeweiligen Standort, Softwarepflegevertrag inklusive Upgrades und Updates über die Laufzeit. Kostenloser Rücktransport der Systeme nach Vertragsende.
</t>
  </si>
  <si>
    <r>
      <t xml:space="preserve">Miete- / Leasingpreis </t>
    </r>
    <r>
      <rPr>
        <b/>
        <sz val="12"/>
        <color indexed="8"/>
        <rFont val="Arial"/>
        <family val="2"/>
      </rPr>
      <t>pro Monat</t>
    </r>
    <r>
      <rPr>
        <sz val="12"/>
        <color indexed="8"/>
        <rFont val="Arial"/>
        <family val="2"/>
      </rPr>
      <t xml:space="preserve"> (netto) </t>
    </r>
  </si>
  <si>
    <t>Unterschrift und Stempel Bieter</t>
  </si>
  <si>
    <t>Ort, Datum</t>
  </si>
  <si>
    <t>Bitte Einzelpreise in gelb hinterlegten Spalten eintragen</t>
  </si>
  <si>
    <t>Clickpreis - netto</t>
  </si>
  <si>
    <t>Clickpreis - brutto</t>
  </si>
  <si>
    <t>Einzelpreis (Miete- / Leasingpreis - netto)  pro System, monatlich</t>
  </si>
  <si>
    <t xml:space="preserve">Clickpreise </t>
  </si>
  <si>
    <t>Seitenpreis - schwarz/weiß (netto / brutto)</t>
  </si>
  <si>
    <t>Seitenpreis - farbig (netto / brutto)</t>
  </si>
  <si>
    <t>Geamtpreis pro Monat (netto)</t>
  </si>
  <si>
    <t>Ausstattung</t>
  </si>
  <si>
    <t>Leistungsmerkmale pro System</t>
  </si>
  <si>
    <t>Universalgeräte - A4 / A3  SW / Farbe                                                                                         mit den Funktionen Drucken, Kopieren, Scannen</t>
  </si>
  <si>
    <t>Konsolengerät</t>
  </si>
  <si>
    <t xml:space="preserve">Farbiges Display mit Touch-Screen </t>
  </si>
  <si>
    <t></t>
  </si>
  <si>
    <t>Seitenleistung  -  Seiten A4 SW / Farbe</t>
  </si>
  <si>
    <t>mind. 30 Seiten</t>
  </si>
  <si>
    <t>Papierformat (Max-Min)</t>
  </si>
  <si>
    <t>A3 – A5</t>
  </si>
  <si>
    <t>Papiervorrat</t>
  </si>
  <si>
    <t>4 x 500 Blatt</t>
  </si>
  <si>
    <t>Originaleinzug</t>
  </si>
  <si>
    <t>mind. 100 Blatt</t>
  </si>
  <si>
    <t>USB Anschluß</t>
  </si>
  <si>
    <t>Zoombereich</t>
  </si>
  <si>
    <t>25 - 400% (in 1% Schritten)</t>
  </si>
  <si>
    <t>n</t>
  </si>
  <si>
    <t>Scannfunktion</t>
  </si>
  <si>
    <t xml:space="preserve"> - Scan to Mail</t>
  </si>
  <si>
    <t xml:space="preserve"> - Scan to Home-Folder</t>
  </si>
  <si>
    <t>Kopienvorwahl</t>
  </si>
  <si>
    <t>1 - 999</t>
  </si>
  <si>
    <t>Auflösung Drucken - mindestens</t>
  </si>
  <si>
    <t>600 x 600 dpi</t>
  </si>
  <si>
    <t>Auflösung Kopieren - mindestens</t>
  </si>
  <si>
    <t>Auflösung Scannen - mindestens</t>
  </si>
  <si>
    <t>Gradation</t>
  </si>
  <si>
    <t>bis zu 256 Graustufen</t>
  </si>
  <si>
    <t>Netzanbindung / Ethernet 10/100/1000 Base TX</t>
  </si>
  <si>
    <t xml:space="preserve">Festplattenkapazität </t>
  </si>
  <si>
    <t>mind. 160 GB</t>
  </si>
  <si>
    <t xml:space="preserve">Speicher </t>
  </si>
  <si>
    <t>mind. 2.000 MB</t>
  </si>
  <si>
    <t>Aufwärmzeit</t>
  </si>
  <si>
    <t>kleiner 30 Sekunden</t>
  </si>
  <si>
    <t>Erstkopie SW</t>
  </si>
  <si>
    <t>kleiner 10 Sekunden</t>
  </si>
  <si>
    <t>Versatzausgabe (Intern)</t>
  </si>
  <si>
    <t>A_02_01_Preisblatt und Definintion der Leistungsklassen Druck- und Kopiersysteme</t>
  </si>
  <si>
    <t xml:space="preserve"> Übersicht Leistungsklassen</t>
  </si>
  <si>
    <t xml:space="preserve"> - Scan to OCR</t>
  </si>
  <si>
    <t>Scanfunktion</t>
  </si>
  <si>
    <t>Duplexdruck und Duplexscan in einem Einzug</t>
  </si>
  <si>
    <t>Scangeschwindigkeit einseitiges scannen bei A4 S/W  300 x 300 dpi Bild</t>
  </si>
  <si>
    <r>
      <t>Berechnungsgrundlage für die Ermittlung des Seitenpreises sind die Werte der letzten 12 Monate. Diese Werte gelten als Kalkulationsbasis für Ihren Servicepreis.</t>
    </r>
    <r>
      <rPr>
        <b/>
        <u/>
        <sz val="12"/>
        <color rgb="FF000000"/>
        <rFont val="Arial"/>
        <family val="2"/>
      </rPr>
      <t xml:space="preserve"> Abgerechnet wird das tatsächlich angefallene Volumen!</t>
    </r>
  </si>
  <si>
    <r>
      <t xml:space="preserve">Miete- / Leasingpreis + Managementsoftware </t>
    </r>
    <r>
      <rPr>
        <b/>
        <sz val="12"/>
        <color indexed="8"/>
        <rFont val="Arial"/>
        <family val="2"/>
      </rPr>
      <t>pro Monat</t>
    </r>
    <r>
      <rPr>
        <sz val="12"/>
        <color indexed="8"/>
        <rFont val="Arial"/>
        <family val="2"/>
      </rPr>
      <t xml:space="preserve"> (netto) </t>
    </r>
  </si>
  <si>
    <t xml:space="preserve">Miete- / Leasingpreis + Managementsoftware pro Monat (brutto) </t>
  </si>
  <si>
    <t>Summe wird automatisch gerechnet</t>
  </si>
  <si>
    <t>Leistungsmerkmale                        pro System</t>
  </si>
  <si>
    <t>Universalgeräte - A4 SW und Farbe                                                                                                               mit den Funktionen Drucken, Kopieren, Scannen, Faxen</t>
  </si>
  <si>
    <t>Seitenleistung - S/W -  Seiten A4</t>
  </si>
  <si>
    <t>mind. 35 Seiten</t>
  </si>
  <si>
    <t>Seitenleistung - Farbe -  Seiten A4</t>
  </si>
  <si>
    <t xml:space="preserve">Duplexdruck </t>
  </si>
  <si>
    <t>A6 - A4</t>
  </si>
  <si>
    <r>
      <t>Papiergewicht (g/m</t>
    </r>
    <r>
      <rPr>
        <vertAlign val="superscript"/>
        <sz val="12"/>
        <color rgb="FF000000"/>
        <rFont val="Arial"/>
        <charset val="161"/>
      </rPr>
      <t>2</t>
    </r>
    <r>
      <rPr>
        <sz val="12"/>
        <color rgb="FF000000"/>
        <rFont val="Arial"/>
        <family val="2"/>
      </rPr>
      <t>)</t>
    </r>
  </si>
  <si>
    <t xml:space="preserve">Druckspeicher </t>
  </si>
  <si>
    <t xml:space="preserve">mind. 1 GB </t>
  </si>
  <si>
    <t>kleiner 40 Sekunden</t>
  </si>
  <si>
    <t xml:space="preserve">Erstkopie </t>
  </si>
  <si>
    <t>kleiner 15 Sekunden</t>
  </si>
  <si>
    <r>
      <t>Papiergewicht (g/m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 Urkundendruck</t>
    </r>
  </si>
  <si>
    <t>mind. 45 Seiten</t>
  </si>
  <si>
    <t>mind. 60 Seiten</t>
  </si>
  <si>
    <t>mindestens 60g-220g</t>
  </si>
  <si>
    <t>Innenablage</t>
  </si>
  <si>
    <t xml:space="preserve">Automatischer Vorlageneinzug - mit Duplex-Scaneinzug  
für bis A3 </t>
  </si>
  <si>
    <t>PIN-Authentifizierung</t>
  </si>
  <si>
    <t>Versatzausgabe (intern)</t>
  </si>
  <si>
    <t>1-999</t>
  </si>
  <si>
    <t>25-400%</t>
  </si>
  <si>
    <t>Standgerät</t>
  </si>
  <si>
    <t>2 GB</t>
  </si>
  <si>
    <t>160 GB</t>
  </si>
  <si>
    <t>Kopierfunktionen</t>
  </si>
  <si>
    <t>Universal Papierkassetten DIN A4 -  A3</t>
  </si>
  <si>
    <t>64-220</t>
  </si>
  <si>
    <t>A3 – A5R</t>
  </si>
  <si>
    <t>Universalgeräte - A4 / A3 Farbe und SW                                                                                                            mit den Funktionen Drucken, Kopieren, Scannen, Faxen</t>
  </si>
  <si>
    <t>Leistungsmerkmale  pro System</t>
  </si>
  <si>
    <t>Papierformate: Din A6  -  A4</t>
  </si>
  <si>
    <t>64-120</t>
  </si>
  <si>
    <t>Universal Papierkassetten DIN A4 500 Blatt</t>
  </si>
  <si>
    <t>Seiten</t>
  </si>
  <si>
    <t>Gesamtpreis Service für  6 Jahre brutto</t>
  </si>
  <si>
    <t>für 6 Jahre</t>
  </si>
  <si>
    <t>Gesamtsumme (Miete- Leasing) + Managementsoftware Laufzeit 72 Monate - (brutto)</t>
  </si>
  <si>
    <t>Air Print muss möglich sein</t>
  </si>
  <si>
    <t xml:space="preserve">2 x 500 Blatt </t>
  </si>
  <si>
    <t>64 - 125</t>
  </si>
  <si>
    <t>3 x 500 Blatt</t>
  </si>
  <si>
    <t>gesamt 1.500 Blatt</t>
  </si>
  <si>
    <t>Papierkassetten Universal A3 - A4 (mind. 2 Stück A3 fähig)</t>
  </si>
  <si>
    <t>Unterschrank</t>
  </si>
  <si>
    <t>Fax</t>
  </si>
  <si>
    <t>2 x 500 Blatt</t>
  </si>
  <si>
    <t>gesamt 3.000 Blatt</t>
  </si>
  <si>
    <t>2.000 Blatt</t>
  </si>
  <si>
    <t>Externer Heftfinisher mit Sorter</t>
  </si>
  <si>
    <t xml:space="preserve">zusätzliche Optionen </t>
  </si>
  <si>
    <t>Ausstattung / Grundmodell</t>
  </si>
  <si>
    <t xml:space="preserve">Ausstattung wie LK 2a </t>
  </si>
  <si>
    <t>ohne Fax</t>
  </si>
  <si>
    <t xml:space="preserve">Scanleistung pro Minute </t>
  </si>
  <si>
    <t>mind. 30 Blatt</t>
  </si>
  <si>
    <t>Münzer</t>
  </si>
  <si>
    <t>ohne Unterschrank</t>
  </si>
  <si>
    <t>Erklärung Zeichen:</t>
  </si>
  <si>
    <t>Benötigte Systeme mit dieser Ausstattung in Stück</t>
  </si>
  <si>
    <t>Ausstattung wie LK 1a + Zusatzoption</t>
  </si>
  <si>
    <t>2 Kassetten</t>
  </si>
  <si>
    <t>Universal Papierkassetten DIN A4 mind. a` 250 Blatt</t>
  </si>
  <si>
    <t>Rufnummernspeicher</t>
  </si>
  <si>
    <t>Scanleistung pro Minute (s/w normale Auflösung)</t>
  </si>
  <si>
    <t>Scanformat</t>
  </si>
  <si>
    <t>max. A4</t>
  </si>
  <si>
    <t>Air Print muss möglich sein (auch Nachrüstung möglich)</t>
  </si>
  <si>
    <t>mind. 100</t>
  </si>
  <si>
    <t>1 Kassette</t>
  </si>
  <si>
    <t>30 Seiten pro Minuten</t>
  </si>
  <si>
    <t xml:space="preserve">Leistungsklasse - LK 3b (A4 Multifunktionssystem Farbe)  </t>
  </si>
  <si>
    <t xml:space="preserve">Leistungsklasse - LK 3c (A4 Multifunktionssystem Farbe)  </t>
  </si>
  <si>
    <t>Universal Papierkassetten DIN A4 mind. a` 250 Blatt / Gesamtanzahl Kassetten</t>
  </si>
  <si>
    <t xml:space="preserve"> - Unterschrank</t>
  </si>
  <si>
    <t>Arbeitsplatzdrucker - A4  SW / Farbe</t>
  </si>
  <si>
    <t>Einzelblatt Papiereinzug - Bypass</t>
  </si>
  <si>
    <t xml:space="preserve">schwarz/weiß Seiten    =   1.000.000 Seiten pro Jahr </t>
  </si>
  <si>
    <t>farbige Seiten               =  500.000  Seiten pro Jahr</t>
  </si>
  <si>
    <r>
      <t xml:space="preserve">Preisblatt und Leistungsklassen / Ausschreibung Druck- und Kopiersysteme 
</t>
    </r>
    <r>
      <rPr>
        <b/>
        <sz val="14"/>
        <color rgb="FFFF0000"/>
        <rFont val="Arial"/>
      </rPr>
      <t>Stadt Weilheim i. OB</t>
    </r>
  </si>
  <si>
    <t xml:space="preserve">benötigte Ausstatuttungsvarianten der LK 2 </t>
  </si>
  <si>
    <r>
      <t xml:space="preserve">Leistungsklasse - </t>
    </r>
    <r>
      <rPr>
        <b/>
        <sz val="16"/>
        <color rgb="FFFF0000"/>
        <rFont val="Arial"/>
      </rPr>
      <t>LK 2b</t>
    </r>
    <r>
      <rPr>
        <b/>
        <sz val="16"/>
        <rFont val="Arial"/>
      </rPr>
      <t xml:space="preserve">  Farbkopierer</t>
    </r>
  </si>
  <si>
    <r>
      <t xml:space="preserve">Leistungsklasse - </t>
    </r>
    <r>
      <rPr>
        <b/>
        <sz val="16"/>
        <color rgb="FFFF0000"/>
        <rFont val="Arial"/>
      </rPr>
      <t>LK 2c</t>
    </r>
    <r>
      <rPr>
        <b/>
        <sz val="16"/>
        <rFont val="Arial"/>
      </rPr>
      <t xml:space="preserve">  Farbkopierer</t>
    </r>
  </si>
  <si>
    <r>
      <t xml:space="preserve">Leistungsklasse - </t>
    </r>
    <r>
      <rPr>
        <b/>
        <sz val="16"/>
        <color rgb="FFFF0000"/>
        <rFont val="Arial"/>
      </rPr>
      <t>LK 2d</t>
    </r>
    <r>
      <rPr>
        <b/>
        <sz val="16"/>
        <rFont val="Arial"/>
      </rPr>
      <t xml:space="preserve">  Farbkopierer</t>
    </r>
  </si>
  <si>
    <t xml:space="preserve">Grundmerkmale wie LK 2a </t>
  </si>
  <si>
    <t xml:space="preserve">benötigte Ausstatuttungsvarianten der LK 1 </t>
  </si>
  <si>
    <t>Grundmerkmale wie LK 1a + Zusatzoption</t>
  </si>
  <si>
    <r>
      <t xml:space="preserve">Leistungsklasse - </t>
    </r>
    <r>
      <rPr>
        <b/>
        <sz val="14"/>
        <color rgb="FFFF0000"/>
        <rFont val="Arial"/>
      </rPr>
      <t xml:space="preserve">LK 1d </t>
    </r>
    <r>
      <rPr>
        <b/>
        <sz val="14"/>
        <rFont val="Arial"/>
        <family val="2"/>
      </rPr>
      <t xml:space="preserve"> Farbkopierer</t>
    </r>
  </si>
  <si>
    <r>
      <t xml:space="preserve">Leistungsklasse - </t>
    </r>
    <r>
      <rPr>
        <b/>
        <sz val="14"/>
        <color rgb="FFFF0000"/>
        <rFont val="Arial"/>
      </rPr>
      <t>LK 1c</t>
    </r>
    <r>
      <rPr>
        <b/>
        <sz val="14"/>
        <rFont val="Arial"/>
        <family val="2"/>
      </rPr>
      <t xml:space="preserve">  Farbkopierer</t>
    </r>
  </si>
  <si>
    <r>
      <t xml:space="preserve">Leistungsklasse - </t>
    </r>
    <r>
      <rPr>
        <b/>
        <sz val="14"/>
        <color rgb="FFFF0000"/>
        <rFont val="Arial"/>
      </rPr>
      <t>LK 1b</t>
    </r>
    <r>
      <rPr>
        <b/>
        <sz val="14"/>
        <rFont val="Arial"/>
        <family val="2"/>
      </rPr>
      <t xml:space="preserve">  Farbkopierer</t>
    </r>
  </si>
  <si>
    <t xml:space="preserve">enfällt </t>
  </si>
  <si>
    <r>
      <t>Leistungsklasse -</t>
    </r>
    <r>
      <rPr>
        <b/>
        <sz val="12"/>
        <color rgb="FFFF0000"/>
        <rFont val="Arial"/>
      </rPr>
      <t xml:space="preserve"> LK 1a</t>
    </r>
    <r>
      <rPr>
        <b/>
        <sz val="12"/>
        <rFont val="Arial"/>
        <family val="2"/>
      </rPr>
      <t xml:space="preserve">  Farbkopierer A3</t>
    </r>
  </si>
  <si>
    <r>
      <t>Leistungsklasse -</t>
    </r>
    <r>
      <rPr>
        <b/>
        <sz val="12"/>
        <color rgb="FFFF0000"/>
        <rFont val="Arial"/>
      </rPr>
      <t xml:space="preserve"> LK 1e</t>
    </r>
    <r>
      <rPr>
        <b/>
        <sz val="12"/>
        <rFont val="Arial"/>
        <family val="2"/>
      </rPr>
      <t xml:space="preserve"> Farbkopierer / externe Finisher</t>
    </r>
  </si>
  <si>
    <r>
      <t xml:space="preserve">Leistungsklasse - </t>
    </r>
    <r>
      <rPr>
        <b/>
        <sz val="12"/>
        <color rgb="FFFF0000"/>
        <rFont val="Arial"/>
      </rPr>
      <t>3a</t>
    </r>
    <r>
      <rPr>
        <b/>
        <sz val="12"/>
        <rFont val="Arial"/>
        <family val="2"/>
      </rPr>
      <t xml:space="preserve">  (A4 Multifunktionssystem Farbe)</t>
    </r>
  </si>
  <si>
    <r>
      <t>Leistungsklasse -</t>
    </r>
    <r>
      <rPr>
        <b/>
        <sz val="12"/>
        <color rgb="FFFF0000"/>
        <rFont val="Arial"/>
      </rPr>
      <t xml:space="preserve"> 4</t>
    </r>
    <r>
      <rPr>
        <b/>
        <sz val="12"/>
        <rFont val="Arial"/>
        <family val="2"/>
      </rPr>
      <t xml:space="preserve">  (Arbeitsgruppen-Drucker - Farbe)</t>
    </r>
  </si>
  <si>
    <r>
      <t>Leistungsklasse</t>
    </r>
    <r>
      <rPr>
        <b/>
        <sz val="12"/>
        <color rgb="FFFF0000"/>
        <rFont val="Arial"/>
      </rPr>
      <t xml:space="preserve"> LK 1a</t>
    </r>
    <r>
      <rPr>
        <b/>
        <sz val="12"/>
        <rFont val="Arial"/>
        <family val="2"/>
      </rPr>
      <t xml:space="preserve"> (Ausstattung gemäß Tabellenblatt LK_1a - 1d) 
Farbe / Universalgeräte - 45 Seiten  A4 / A3  SW / Farbe   </t>
    </r>
  </si>
  <si>
    <r>
      <t xml:space="preserve">Leistungsklasse </t>
    </r>
    <r>
      <rPr>
        <b/>
        <sz val="12"/>
        <color rgb="FFFF0000"/>
        <rFont val="Arial"/>
      </rPr>
      <t>LK 1b</t>
    </r>
    <r>
      <rPr>
        <b/>
        <sz val="12"/>
        <rFont val="Arial"/>
        <family val="2"/>
      </rPr>
      <t xml:space="preserve"> (Ausstattung gemäß Tabellenblatt LK 1a - 1d) 
Farbe / Universalgeräte - 45 Seiten  A4 / A3  SW / Farbe   </t>
    </r>
  </si>
  <si>
    <r>
      <t xml:space="preserve">Leistungsklasse </t>
    </r>
    <r>
      <rPr>
        <b/>
        <sz val="12"/>
        <color rgb="FFFF0000"/>
        <rFont val="Arial"/>
      </rPr>
      <t>LK 1c</t>
    </r>
    <r>
      <rPr>
        <b/>
        <sz val="12"/>
        <rFont val="Arial"/>
        <family val="2"/>
      </rPr>
      <t xml:space="preserve"> (Ausstattung gemäß Tabellenblatt  LK 1a - 1d) 
Farbe / Universalgeräte - 45 Seiten  A4 / A3  SW / Farbe   </t>
    </r>
  </si>
  <si>
    <r>
      <t>Leistungsklasse</t>
    </r>
    <r>
      <rPr>
        <b/>
        <sz val="12"/>
        <color rgb="FFFF0000"/>
        <rFont val="Arial"/>
      </rPr>
      <t xml:space="preserve"> LK 1d</t>
    </r>
    <r>
      <rPr>
        <b/>
        <sz val="12"/>
        <rFont val="Arial"/>
        <family val="2"/>
      </rPr>
      <t xml:space="preserve"> (Ausstattung gemäß Tabellenblatt  LK 1a - 1d) 
Farbe / Universalgeräte - 45 Seiten  A4 / A3  SW / Farbe   </t>
    </r>
  </si>
  <si>
    <r>
      <t>Leistungsklasse</t>
    </r>
    <r>
      <rPr>
        <b/>
        <sz val="12"/>
        <color rgb="FFFF0000"/>
        <rFont val="Arial"/>
      </rPr>
      <t xml:space="preserve"> LK 2a</t>
    </r>
    <r>
      <rPr>
        <b/>
        <sz val="12"/>
        <rFont val="Arial"/>
        <family val="2"/>
      </rPr>
      <t xml:space="preserve"> (Ausstattung gemäß Tabellenblatt LK_2a - 2f) 
Farbe  Universalgeräte - 30 Seiten  A4 / A3  SW / Farbe</t>
    </r>
  </si>
  <si>
    <r>
      <t xml:space="preserve">Leistungsklasse </t>
    </r>
    <r>
      <rPr>
        <b/>
        <sz val="12"/>
        <color rgb="FFFF0000"/>
        <rFont val="Arial"/>
      </rPr>
      <t>LK 2b</t>
    </r>
    <r>
      <rPr>
        <b/>
        <sz val="12"/>
        <rFont val="Arial"/>
        <family val="2"/>
      </rPr>
      <t xml:space="preserve"> (Ausstattung gemäß Tabellenblatt  LK_2a - 2f) 
Farbe  Universalgeräte - 30 Seiten  A4 / A3  SW / Farbe</t>
    </r>
  </si>
  <si>
    <r>
      <t>Leistungsklasse</t>
    </r>
    <r>
      <rPr>
        <b/>
        <sz val="12"/>
        <color rgb="FFFF0000"/>
        <rFont val="Arial"/>
      </rPr>
      <t xml:space="preserve"> LK 2c</t>
    </r>
    <r>
      <rPr>
        <b/>
        <sz val="12"/>
        <rFont val="Arial"/>
        <family val="2"/>
      </rPr>
      <t xml:space="preserve"> (Ausstattung gemäß Tabellenblatt  LK_2a - 2f)
Farbe  Universalgeräte - 30 Seiten  A4 / A3  SW / Farbe</t>
    </r>
  </si>
  <si>
    <t>Leistungsklasse LK 4 (Ausstattung gemäß Tabellenblatt LK_4) 
A4 Farbe Drucker -  35 Seiten</t>
  </si>
  <si>
    <t>Authentifizierung Pin</t>
  </si>
  <si>
    <t>Papierkassetten Universal A3 - A4 (mind. 3 Stück A3 fähig) (Anzahl gesamt)</t>
  </si>
  <si>
    <t>Papierkassetten Universal A3 - A4 (mind. 1 Stück A3 fähig)</t>
  </si>
  <si>
    <t>Großraumkassette (A3 - A4 fähig)</t>
  </si>
  <si>
    <r>
      <t xml:space="preserve">Leistungsklasse </t>
    </r>
    <r>
      <rPr>
        <b/>
        <sz val="12"/>
        <color rgb="FFFF0000"/>
        <rFont val="Arial"/>
      </rPr>
      <t>LK 2d</t>
    </r>
    <r>
      <rPr>
        <b/>
        <sz val="12"/>
        <rFont val="Arial"/>
        <family val="2"/>
      </rPr>
      <t xml:space="preserve"> (Ausstattung gemäß Tabellenblatt LK_2a - 2f)
Farbe  Universalgeräte - 30 Seiten  A4 / A3  SW / Farbe / </t>
    </r>
    <r>
      <rPr>
        <b/>
        <sz val="12"/>
        <color rgb="FFFF0000"/>
        <rFont val="Arial"/>
      </rPr>
      <t>MÜNZER!!!</t>
    </r>
  </si>
  <si>
    <r>
      <t>Leistungsklasse</t>
    </r>
    <r>
      <rPr>
        <b/>
        <sz val="12"/>
        <color rgb="FFFF0000"/>
        <rFont val="Arial"/>
      </rPr>
      <t xml:space="preserve"> LK 3a</t>
    </r>
    <r>
      <rPr>
        <b/>
        <sz val="12"/>
        <rFont val="Arial"/>
        <family val="2"/>
      </rPr>
      <t xml:space="preserve"> (Ausstattung gemäß Tabellenblatt LK_3)
MFP  Universalgeräte - 30 Seite  A4 SW und Farbe     </t>
    </r>
  </si>
  <si>
    <r>
      <t xml:space="preserve">Leistungsklasse </t>
    </r>
    <r>
      <rPr>
        <b/>
        <sz val="12"/>
        <color rgb="FFFF0000"/>
        <rFont val="Arial"/>
      </rPr>
      <t>LK 3b</t>
    </r>
    <r>
      <rPr>
        <b/>
        <sz val="12"/>
        <rFont val="Arial"/>
        <family val="2"/>
      </rPr>
      <t xml:space="preserve"> (Ausstattung gemäß Tabellenblatt LK_3)
MFP  Universalgeräte - 30 Seite  A4 SW und Farbe     </t>
    </r>
  </si>
  <si>
    <r>
      <t xml:space="preserve">Leistungsklasse </t>
    </r>
    <r>
      <rPr>
        <b/>
        <sz val="12"/>
        <color rgb="FFFF0000"/>
        <rFont val="Arial"/>
      </rPr>
      <t>LK 3c</t>
    </r>
    <r>
      <rPr>
        <b/>
        <sz val="12"/>
        <rFont val="Arial"/>
        <family val="2"/>
      </rPr>
      <t xml:space="preserve"> (Ausstattung gemäß Tabellenblatt LK_3)
MFP  Universalgeräte - 30 Seite  A4 SW und Farbe     </t>
    </r>
  </si>
  <si>
    <r>
      <t xml:space="preserve">Leistungsklasse </t>
    </r>
    <r>
      <rPr>
        <b/>
        <sz val="12"/>
        <color rgb="FFFF0000"/>
        <rFont val="Arial"/>
      </rPr>
      <t>LK 1e</t>
    </r>
    <r>
      <rPr>
        <b/>
        <sz val="12"/>
        <rFont val="Arial"/>
        <family val="2"/>
      </rPr>
      <t xml:space="preserve"> (Ausstattung gemäß Tabellenblatt LK_1e)
Farbe / Universalgeräte - 45 Seiten  A4 / A3  SW / Farbe  </t>
    </r>
  </si>
  <si>
    <r>
      <t xml:space="preserve">n </t>
    </r>
    <r>
      <rPr>
        <sz val="12"/>
        <color rgb="FFFF0000"/>
        <rFont val="Wingdings"/>
      </rPr>
      <t>n</t>
    </r>
    <r>
      <rPr>
        <sz val="12"/>
        <color rgb="FF000000"/>
        <rFont val="Wingdings"/>
        <charset val="2"/>
      </rPr>
      <t xml:space="preserve"> </t>
    </r>
    <r>
      <rPr>
        <sz val="12"/>
        <color rgb="FF000000"/>
        <rFont val="Arial"/>
        <family val="2"/>
      </rPr>
      <t>Diese Option wird gefordert</t>
    </r>
  </si>
  <si>
    <r>
      <rPr>
        <b/>
        <sz val="12"/>
        <rFont val="Arial"/>
        <family val="2"/>
      </rPr>
      <t>Leistungsklasse -</t>
    </r>
    <r>
      <rPr>
        <b/>
        <sz val="12"/>
        <color rgb="FFFF0000"/>
        <rFont val="Arial"/>
      </rPr>
      <t xml:space="preserve"> 2a</t>
    </r>
    <r>
      <rPr>
        <sz val="12"/>
        <rFont val="Arial"/>
        <family val="2"/>
      </rPr>
      <t xml:space="preserve">  (Etagen-Kopierer) A3 Farbe</t>
    </r>
  </si>
  <si>
    <t>Automatischer Vorlageneinzug mind. 50 Seiten</t>
  </si>
  <si>
    <t>Faxmodul (Super G3)</t>
  </si>
  <si>
    <t>Fax (Super G3)</t>
  </si>
  <si>
    <t>Druck- und Kopiervolumen pro Jahr</t>
  </si>
  <si>
    <t>Gesamtsumme für 6 Jahr (72 Monate)</t>
  </si>
  <si>
    <t>72 Monate</t>
  </si>
  <si>
    <t xml:space="preserve">Anforderungen gemäß  - A_01_Ausschreibung Kopiersysteme </t>
  </si>
  <si>
    <r>
      <t xml:space="preserve">Managementsoftware  </t>
    </r>
    <r>
      <rPr>
        <b/>
        <sz val="12"/>
        <color rgb="FF000000"/>
        <rFont val="Arial"/>
        <family val="2"/>
      </rPr>
      <t xml:space="preserve">pro Monat </t>
    </r>
    <r>
      <rPr>
        <sz val="12"/>
        <color rgb="FF000000"/>
        <rFont val="Arial"/>
        <family val="2"/>
      </rPr>
      <t>(netto)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</si>
</sst>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00\ &quot;€&quot;"/>
  </numFmts>
  <fonts count="3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9"/>
      <color rgb="FFFF0000"/>
      <name val="Arial"/>
      <family val="2"/>
    </font>
    <font>
      <sz val="12"/>
      <color rgb="FF0070C0"/>
      <name val="Arial"/>
      <family val="2"/>
    </font>
    <font>
      <sz val="12"/>
      <color theme="6" tint="-0.499984740745262"/>
      <name val="Arial"/>
      <family val="2"/>
    </font>
    <font>
      <b/>
      <u/>
      <sz val="12"/>
      <color rgb="FF000000"/>
      <name val="Arial"/>
      <family val="2"/>
    </font>
    <font>
      <sz val="10"/>
      <name val="Arial"/>
      <family val="2"/>
    </font>
    <font>
      <sz val="12"/>
      <color rgb="FF000090"/>
      <name val="Arial"/>
      <charset val="161"/>
    </font>
    <font>
      <sz val="12"/>
      <name val="Wingdings"/>
      <charset val="2"/>
    </font>
    <font>
      <sz val="12"/>
      <color theme="1"/>
      <name val="Arial"/>
      <family val="2"/>
    </font>
    <font>
      <sz val="12"/>
      <color theme="1"/>
      <name val="Wingdings"/>
      <charset val="2"/>
    </font>
    <font>
      <vertAlign val="superscript"/>
      <sz val="12"/>
      <color rgb="FF000000"/>
      <name val="Arial"/>
      <charset val="161"/>
    </font>
    <font>
      <sz val="12"/>
      <color rgb="FF000000"/>
      <name val="Wingdings"/>
      <charset val="2"/>
    </font>
    <font>
      <vertAlign val="superscript"/>
      <sz val="12"/>
      <color theme="1"/>
      <name val="Arial"/>
      <family val="2"/>
    </font>
    <font>
      <b/>
      <sz val="12"/>
      <color rgb="FFFF0000"/>
      <name val="Arial"/>
    </font>
    <font>
      <sz val="14"/>
      <name val="Arial"/>
    </font>
    <font>
      <sz val="12"/>
      <color rgb="FFFF0000"/>
      <name val="Arial"/>
    </font>
    <font>
      <sz val="12"/>
      <color rgb="FFFF0000"/>
      <name val="Wingdings"/>
    </font>
    <font>
      <b/>
      <sz val="12"/>
      <color rgb="FF000000"/>
      <name val="Wingdings"/>
      <charset val="2"/>
    </font>
    <font>
      <b/>
      <sz val="14"/>
      <color rgb="FF000000"/>
      <name val="Arial"/>
    </font>
    <font>
      <b/>
      <sz val="14"/>
      <color rgb="FFFF0000"/>
      <name val="Arial"/>
    </font>
    <font>
      <b/>
      <sz val="16"/>
      <name val="Arial"/>
    </font>
    <font>
      <b/>
      <sz val="16"/>
      <color rgb="FFFF0000"/>
      <name val="Arial"/>
    </font>
    <font>
      <b/>
      <sz val="20"/>
      <name val="Arial"/>
    </font>
    <font>
      <b/>
      <sz val="12"/>
      <color theme="1"/>
      <name val="Arial"/>
    </font>
    <font>
      <b/>
      <sz val="12"/>
      <color rgb="FF000090"/>
      <name val="Arial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EE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BF1DE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6">
    <xf numFmtId="0" fontId="0" fillId="0" borderId="0" xfId="0"/>
    <xf numFmtId="0" fontId="10" fillId="0" borderId="0" xfId="0" applyFont="1" applyAlignment="1">
      <alignment vertical="center"/>
    </xf>
    <xf numFmtId="164" fontId="12" fillId="9" borderId="1" xfId="0" applyNumberFormat="1" applyFont="1" applyFill="1" applyBorder="1" applyAlignment="1" applyProtection="1">
      <alignment horizontal="right" vertical="center"/>
      <protection locked="0"/>
    </xf>
    <xf numFmtId="165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9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164" fontId="1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164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164" fontId="10" fillId="2" borderId="0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vertical="center"/>
    </xf>
    <xf numFmtId="0" fontId="12" fillId="7" borderId="8" xfId="0" applyFont="1" applyFill="1" applyBorder="1" applyAlignment="1" applyProtection="1">
      <alignment vertical="center"/>
    </xf>
    <xf numFmtId="0" fontId="15" fillId="1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164" fontId="12" fillId="0" borderId="6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39" fontId="0" fillId="0" borderId="0" xfId="0" applyNumberFormat="1" applyProtection="1"/>
    <xf numFmtId="40" fontId="0" fillId="0" borderId="0" xfId="0" applyNumberFormat="1" applyProtection="1"/>
    <xf numFmtId="0" fontId="0" fillId="0" borderId="0" xfId="0" applyBorder="1" applyAlignment="1" applyProtection="1">
      <alignment horizontal="left"/>
    </xf>
    <xf numFmtId="40" fontId="0" fillId="0" borderId="0" xfId="0" applyNumberFormat="1" applyAlignment="1" applyProtection="1">
      <alignment horizontal="right"/>
    </xf>
    <xf numFmtId="1" fontId="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39" fontId="0" fillId="0" borderId="0" xfId="0" applyNumberFormat="1" applyBorder="1" applyProtection="1"/>
    <xf numFmtId="1" fontId="0" fillId="0" borderId="0" xfId="0" applyNumberFormat="1" applyFont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" fontId="1" fillId="0" borderId="9" xfId="0" applyNumberFormat="1" applyFont="1" applyBorder="1" applyAlignment="1" applyProtection="1">
      <alignment horizontal="left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64" fontId="10" fillId="8" borderId="3" xfId="0" applyNumberFormat="1" applyFont="1" applyFill="1" applyBorder="1" applyAlignment="1" applyProtection="1">
      <alignment horizontal="center" vertical="center"/>
    </xf>
    <xf numFmtId="165" fontId="8" fillId="8" borderId="1" xfId="0" applyNumberFormat="1" applyFont="1" applyFill="1" applyBorder="1" applyAlignment="1" applyProtection="1">
      <alignment horizontal="center" vertical="center" wrapText="1"/>
    </xf>
    <xf numFmtId="164" fontId="12" fillId="8" borderId="1" xfId="0" applyNumberFormat="1" applyFont="1" applyFill="1" applyBorder="1" applyAlignment="1" applyProtection="1">
      <alignment horizontal="right" vertical="center"/>
    </xf>
    <xf numFmtId="164" fontId="7" fillId="8" borderId="2" xfId="0" applyNumberFormat="1" applyFont="1" applyFill="1" applyBorder="1" applyAlignment="1" applyProtection="1">
      <alignment horizontal="center" vertical="center" wrapText="1"/>
    </xf>
    <xf numFmtId="164" fontId="12" fillId="8" borderId="1" xfId="0" applyNumberFormat="1" applyFont="1" applyFill="1" applyBorder="1" applyAlignment="1" applyProtection="1">
      <alignment horizontal="right" vertical="center"/>
      <protection locked="0"/>
    </xf>
    <xf numFmtId="0" fontId="10" fillId="11" borderId="7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11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2" fillId="2" borderId="0" xfId="0" applyFont="1" applyFill="1"/>
    <xf numFmtId="0" fontId="22" fillId="2" borderId="1" xfId="0" applyFont="1" applyFill="1" applyBorder="1" applyAlignment="1">
      <alignment vertical="center" wrapText="1"/>
    </xf>
    <xf numFmtId="0" fontId="12" fillId="1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5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5" fillId="13" borderId="10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43" fontId="11" fillId="0" borderId="0" xfId="113" applyFont="1" applyFill="1" applyBorder="1" applyAlignment="1" applyProtection="1">
      <alignment horizontal="center" vertical="center"/>
    </xf>
    <xf numFmtId="43" fontId="11" fillId="0" borderId="17" xfId="113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39" fontId="0" fillId="0" borderId="0" xfId="0" applyNumberFormat="1" applyFill="1" applyProtection="1"/>
    <xf numFmtId="40" fontId="0" fillId="0" borderId="0" xfId="0" applyNumberFormat="1" applyFill="1" applyProtection="1"/>
    <xf numFmtId="0" fontId="6" fillId="4" borderId="7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164" fontId="28" fillId="4" borderId="2" xfId="0" applyNumberFormat="1" applyFont="1" applyFill="1" applyBorder="1" applyAlignment="1" applyProtection="1">
      <alignment vertical="center"/>
    </xf>
    <xf numFmtId="44" fontId="0" fillId="5" borderId="1" xfId="114" applyFont="1" applyFill="1" applyBorder="1" applyAlignment="1" applyProtection="1">
      <alignment vertical="center"/>
    </xf>
    <xf numFmtId="0" fontId="25" fillId="13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27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horizontal="center" vertical="center" wrapText="1" shrinkToFit="1"/>
    </xf>
    <xf numFmtId="0" fontId="27" fillId="0" borderId="21" xfId="0" applyFont="1" applyBorder="1" applyAlignment="1">
      <alignment vertical="center"/>
    </xf>
    <xf numFmtId="0" fontId="30" fillId="12" borderId="22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vertical="center"/>
    </xf>
    <xf numFmtId="0" fontId="22" fillId="2" borderId="22" xfId="0" applyFont="1" applyFill="1" applyBorder="1" applyAlignment="1">
      <alignment horizontal="center" vertical="center"/>
    </xf>
    <xf numFmtId="0" fontId="9" fillId="16" borderId="23" xfId="0" applyFont="1" applyFill="1" applyBorder="1" applyAlignment="1">
      <alignment vertical="center"/>
    </xf>
    <xf numFmtId="0" fontId="6" fillId="16" borderId="23" xfId="0" applyFont="1" applyFill="1" applyBorder="1" applyAlignment="1">
      <alignment vertical="center"/>
    </xf>
    <xf numFmtId="0" fontId="9" fillId="16" borderId="7" xfId="0" applyFont="1" applyFill="1" applyBorder="1" applyAlignment="1">
      <alignment vertical="center"/>
    </xf>
    <xf numFmtId="0" fontId="32" fillId="17" borderId="24" xfId="0" applyFont="1" applyFill="1" applyBorder="1" applyAlignment="1">
      <alignment horizontal="center" vertical="center"/>
    </xf>
    <xf numFmtId="0" fontId="6" fillId="14" borderId="1" xfId="0" applyFont="1" applyFill="1" applyBorder="1" applyAlignment="1" applyProtection="1">
      <alignment horizontal="left" vertical="center" wrapText="1"/>
    </xf>
    <xf numFmtId="0" fontId="6" fillId="18" borderId="1" xfId="0" applyFont="1" applyFill="1" applyBorder="1" applyAlignment="1" applyProtection="1">
      <alignment horizontal="left" vertical="center" wrapText="1"/>
    </xf>
    <xf numFmtId="0" fontId="6" fillId="19" borderId="1" xfId="0" applyFont="1" applyFill="1" applyBorder="1" applyAlignment="1">
      <alignment horizontal="left" vertical="center" wrapText="1"/>
    </xf>
    <xf numFmtId="0" fontId="6" fillId="20" borderId="1" xfId="0" applyFont="1" applyFill="1" applyBorder="1" applyAlignment="1" applyProtection="1">
      <alignment horizontal="left" vertical="center" wrapText="1"/>
    </xf>
    <xf numFmtId="0" fontId="6" fillId="21" borderId="1" xfId="0" applyFont="1" applyFill="1" applyBorder="1" applyAlignment="1" applyProtection="1">
      <alignment horizontal="left" vertical="center" wrapText="1"/>
    </xf>
    <xf numFmtId="0" fontId="23" fillId="12" borderId="1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vertical="center"/>
    </xf>
    <xf numFmtId="0" fontId="22" fillId="2" borderId="28" xfId="0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 applyProtection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25" fillId="13" borderId="0" xfId="0" applyFont="1" applyFill="1" applyAlignment="1">
      <alignment horizontal="left" vertical="center"/>
    </xf>
    <xf numFmtId="0" fontId="6" fillId="22" borderId="7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38" fillId="0" borderId="14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11" fillId="8" borderId="7" xfId="0" applyFont="1" applyFill="1" applyBorder="1" applyAlignment="1" applyProtection="1">
      <alignment horizontal="left" vertical="center"/>
    </xf>
    <xf numFmtId="0" fontId="11" fillId="8" borderId="8" xfId="0" applyFont="1" applyFill="1" applyBorder="1" applyAlignment="1" applyProtection="1">
      <alignment horizontal="left" vertical="center"/>
    </xf>
    <xf numFmtId="0" fontId="11" fillId="8" borderId="2" xfId="0" applyFont="1" applyFill="1" applyBorder="1" applyAlignment="1" applyProtection="1">
      <alignment horizontal="left" vertical="center"/>
    </xf>
    <xf numFmtId="0" fontId="11" fillId="4" borderId="7" xfId="0" applyFont="1" applyFill="1" applyBorder="1" applyAlignment="1" applyProtection="1">
      <alignment horizontal="left" vertical="center"/>
    </xf>
    <xf numFmtId="0" fontId="11" fillId="4" borderId="8" xfId="0" applyFont="1" applyFill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horizontal="left" vertical="center"/>
    </xf>
    <xf numFmtId="0" fontId="12" fillId="8" borderId="7" xfId="0" applyFont="1" applyFill="1" applyBorder="1" applyAlignment="1" applyProtection="1">
      <alignment horizontal="left" vertical="center"/>
    </xf>
    <xf numFmtId="0" fontId="12" fillId="8" borderId="8" xfId="0" applyFont="1" applyFill="1" applyBorder="1" applyAlignment="1" applyProtection="1">
      <alignment horizontal="left" vertical="center"/>
    </xf>
    <xf numFmtId="0" fontId="12" fillId="8" borderId="2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12" fillId="8" borderId="7" xfId="0" applyFont="1" applyFill="1" applyBorder="1" applyAlignment="1" applyProtection="1">
      <alignment horizontal="left" vertical="center" wrapText="1"/>
    </xf>
    <xf numFmtId="0" fontId="12" fillId="8" borderId="8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9" fillId="14" borderId="19" xfId="0" applyFont="1" applyFill="1" applyBorder="1" applyAlignment="1">
      <alignment horizontal="left" vertical="center"/>
    </xf>
    <xf numFmtId="0" fontId="9" fillId="14" borderId="20" xfId="0" applyFont="1" applyFill="1" applyBorder="1" applyAlignment="1">
      <alignment horizontal="left" vertical="center"/>
    </xf>
    <xf numFmtId="0" fontId="6" fillId="11" borderId="7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4" fillId="14" borderId="7" xfId="0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</cellXfs>
  <cellStyles count="23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Dezimal" xfId="113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Standard" xfId="0" builtinId="0"/>
    <cellStyle name="Währung" xfId="114" builtinId="4"/>
  </cellStyles>
  <dxfs count="4">
    <dxf>
      <font>
        <b/>
        <i val="0"/>
        <condense val="0"/>
        <extend val="0"/>
        <color indexed="10"/>
      </font>
      <fill>
        <patternFill>
          <bgColor indexed="31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  <dxf>
      <font>
        <b/>
        <i val="0"/>
        <condense val="0"/>
        <extend val="0"/>
        <color indexed="10"/>
      </font>
      <fill>
        <patternFill>
          <bgColor indexed="31"/>
        </patternFill>
      </fill>
    </dxf>
    <dxf>
      <font>
        <b/>
        <i val="0"/>
        <condense val="0"/>
        <extend val="0"/>
        <color indexed="8"/>
      </font>
      <fill>
        <patternFill>
          <bgColor indexed="31"/>
        </patternFill>
      </fill>
    </dxf>
  </dxfs>
  <tableStyles count="0" defaultTableStyle="TableStyleMedium2" defaultPivotStyle="PivotStyleLight16"/>
  <colors>
    <mruColors>
      <color rgb="FFFFF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58"/>
  <sheetViews>
    <sheetView showGridLines="0" tabSelected="1" view="pageLayout" topLeftCell="A15" zoomScaleNormal="130" zoomScalePageLayoutView="130" workbookViewId="0">
      <selection activeCell="A26" sqref="A26:B26"/>
    </sheetView>
  </sheetViews>
  <sheetFormatPr baseColWidth="10" defaultColWidth="10.83203125" defaultRowHeight="12" x14ac:dyDescent="0"/>
  <cols>
    <col min="1" max="1" width="114.6640625" style="59" customWidth="1"/>
    <col min="2" max="2" width="25.83203125" style="53" customWidth="1"/>
    <col min="3" max="3" width="36.83203125" style="9" customWidth="1"/>
    <col min="4" max="4" width="42.6640625" style="9" customWidth="1"/>
    <col min="5" max="5" width="25.83203125" style="9" customWidth="1"/>
    <col min="6" max="16384" width="10.83203125" style="9"/>
  </cols>
  <sheetData>
    <row r="1" spans="1:4" ht="68" customHeight="1">
      <c r="A1" s="161" t="s">
        <v>143</v>
      </c>
      <c r="B1" s="162"/>
      <c r="C1" s="162"/>
      <c r="D1" s="162"/>
    </row>
    <row r="2" spans="1:4" ht="54" customHeight="1">
      <c r="A2" s="177" t="s">
        <v>53</v>
      </c>
      <c r="B2" s="178"/>
      <c r="C2" s="178"/>
      <c r="D2" s="179"/>
    </row>
    <row r="3" spans="1:4" s="11" customFormat="1" ht="20.25" customHeight="1">
      <c r="A3" s="10"/>
      <c r="B3" s="10"/>
      <c r="C3" s="10"/>
      <c r="D3" s="10"/>
    </row>
    <row r="4" spans="1:4" ht="26" customHeight="1">
      <c r="A4" s="12"/>
      <c r="B4" s="182" t="s">
        <v>0</v>
      </c>
      <c r="C4" s="183"/>
      <c r="D4" s="13" t="s">
        <v>183</v>
      </c>
    </row>
    <row r="5" spans="1:4" s="11" customFormat="1" ht="20.25" customHeight="1">
      <c r="A5" s="10"/>
      <c r="B5" s="10"/>
      <c r="C5" s="10"/>
      <c r="D5" s="10"/>
    </row>
    <row r="6" spans="1:4" ht="35" customHeight="1">
      <c r="A6" s="14"/>
      <c r="B6" s="184" t="s">
        <v>1</v>
      </c>
      <c r="C6" s="15" t="s">
        <v>9</v>
      </c>
      <c r="D6" s="15" t="s">
        <v>13</v>
      </c>
    </row>
    <row r="7" spans="1:4" ht="35" customHeight="1">
      <c r="A7" s="14"/>
      <c r="B7" s="185"/>
      <c r="C7" s="16" t="s">
        <v>6</v>
      </c>
      <c r="D7" s="16" t="s">
        <v>62</v>
      </c>
    </row>
    <row r="8" spans="1:4" s="11" customFormat="1" ht="49" customHeight="1">
      <c r="A8" s="140" t="s">
        <v>159</v>
      </c>
      <c r="B8" s="156">
        <v>1</v>
      </c>
      <c r="C8" s="4"/>
      <c r="D8" s="60">
        <f>SUM(B8*C8)</f>
        <v>0</v>
      </c>
    </row>
    <row r="9" spans="1:4" s="11" customFormat="1" ht="49" customHeight="1">
      <c r="A9" s="140" t="s">
        <v>160</v>
      </c>
      <c r="B9" s="156">
        <v>1</v>
      </c>
      <c r="C9" s="4"/>
      <c r="D9" s="60">
        <f t="shared" ref="D9:D13" si="0">SUM(B9*C9)</f>
        <v>0</v>
      </c>
    </row>
    <row r="10" spans="1:4" s="11" customFormat="1" ht="49" customHeight="1">
      <c r="A10" s="140" t="s">
        <v>161</v>
      </c>
      <c r="B10" s="156">
        <v>1</v>
      </c>
      <c r="C10" s="4"/>
      <c r="D10" s="60">
        <f t="shared" si="0"/>
        <v>0</v>
      </c>
    </row>
    <row r="11" spans="1:4" s="11" customFormat="1" ht="49" customHeight="1">
      <c r="A11" s="140" t="s">
        <v>162</v>
      </c>
      <c r="B11" s="156">
        <v>1</v>
      </c>
      <c r="C11" s="4"/>
      <c r="D11" s="60">
        <f t="shared" si="0"/>
        <v>0</v>
      </c>
    </row>
    <row r="12" spans="1:4" s="11" customFormat="1" ht="49" customHeight="1">
      <c r="A12" s="140" t="s">
        <v>175</v>
      </c>
      <c r="B12" s="156">
        <v>1</v>
      </c>
      <c r="C12" s="4"/>
      <c r="D12" s="60">
        <f t="shared" si="0"/>
        <v>0</v>
      </c>
    </row>
    <row r="13" spans="1:4" s="11" customFormat="1" ht="49" customHeight="1">
      <c r="A13" s="141" t="s">
        <v>163</v>
      </c>
      <c r="B13" s="156">
        <v>8</v>
      </c>
      <c r="C13" s="4"/>
      <c r="D13" s="60">
        <f t="shared" si="0"/>
        <v>0</v>
      </c>
    </row>
    <row r="14" spans="1:4" s="11" customFormat="1" ht="49" customHeight="1">
      <c r="A14" s="141" t="s">
        <v>164</v>
      </c>
      <c r="B14" s="156">
        <v>1</v>
      </c>
      <c r="C14" s="4"/>
      <c r="D14" s="60">
        <f t="shared" ref="D14:D20" si="1">SUM(B14*C14)</f>
        <v>0</v>
      </c>
    </row>
    <row r="15" spans="1:4" s="11" customFormat="1" ht="49" customHeight="1">
      <c r="A15" s="142" t="s">
        <v>165</v>
      </c>
      <c r="B15" s="156">
        <v>3</v>
      </c>
      <c r="C15" s="4"/>
      <c r="D15" s="60">
        <f t="shared" si="1"/>
        <v>0</v>
      </c>
    </row>
    <row r="16" spans="1:4" s="11" customFormat="1" ht="49" customHeight="1">
      <c r="A16" s="142" t="s">
        <v>171</v>
      </c>
      <c r="B16" s="156">
        <v>1</v>
      </c>
      <c r="C16" s="4"/>
      <c r="D16" s="60">
        <f t="shared" si="1"/>
        <v>0</v>
      </c>
    </row>
    <row r="17" spans="1:4" s="11" customFormat="1" ht="49" customHeight="1">
      <c r="A17" s="144" t="s">
        <v>172</v>
      </c>
      <c r="B17" s="156">
        <v>9</v>
      </c>
      <c r="C17" s="4"/>
      <c r="D17" s="60">
        <f t="shared" si="1"/>
        <v>0</v>
      </c>
    </row>
    <row r="18" spans="1:4" s="11" customFormat="1" ht="49" customHeight="1">
      <c r="A18" s="144" t="s">
        <v>173</v>
      </c>
      <c r="B18" s="156">
        <v>3</v>
      </c>
      <c r="C18" s="4"/>
      <c r="D18" s="60">
        <f t="shared" si="1"/>
        <v>0</v>
      </c>
    </row>
    <row r="19" spans="1:4" s="11" customFormat="1" ht="49" customHeight="1">
      <c r="A19" s="144" t="s">
        <v>174</v>
      </c>
      <c r="B19" s="156">
        <v>3</v>
      </c>
      <c r="C19" s="4"/>
      <c r="D19" s="60">
        <f t="shared" si="1"/>
        <v>0</v>
      </c>
    </row>
    <row r="20" spans="1:4" s="11" customFormat="1" ht="49" customHeight="1">
      <c r="A20" s="143" t="s">
        <v>166</v>
      </c>
      <c r="B20" s="157">
        <v>48</v>
      </c>
      <c r="C20" s="8"/>
      <c r="D20" s="148">
        <f t="shared" si="1"/>
        <v>0</v>
      </c>
    </row>
    <row r="21" spans="1:4" s="19" customFormat="1" ht="27" customHeight="1">
      <c r="A21" s="17"/>
      <c r="B21" s="87">
        <f>SUM(B8:B20)</f>
        <v>81</v>
      </c>
      <c r="C21" s="18"/>
      <c r="D21" s="18"/>
    </row>
    <row r="22" spans="1:4" s="20" customFormat="1" ht="30" customHeight="1">
      <c r="A22" s="180" t="s">
        <v>3</v>
      </c>
      <c r="B22" s="181"/>
      <c r="C22" s="63"/>
      <c r="D22" s="64">
        <f>SUM(D8:D21)</f>
        <v>0</v>
      </c>
    </row>
    <row r="23" spans="1:4" s="20" customFormat="1" ht="20.25" customHeight="1">
      <c r="A23" s="21"/>
      <c r="B23" s="22"/>
      <c r="C23" s="23"/>
      <c r="D23" s="24"/>
    </row>
    <row r="24" spans="1:4" s="19" customFormat="1" ht="19" customHeight="1">
      <c r="A24" s="17"/>
      <c r="B24" s="25"/>
      <c r="C24" s="18"/>
      <c r="D24" s="18"/>
    </row>
    <row r="25" spans="1:4" ht="36" customHeight="1">
      <c r="A25" s="26" t="s">
        <v>185</v>
      </c>
      <c r="B25" s="27"/>
      <c r="C25" s="28"/>
      <c r="D25" s="2"/>
    </row>
    <row r="26" spans="1:4" ht="36" customHeight="1">
      <c r="A26" s="163" t="s">
        <v>184</v>
      </c>
      <c r="B26" s="164"/>
      <c r="C26" s="29"/>
      <c r="D26" s="30"/>
    </row>
    <row r="27" spans="1:4" s="11" customFormat="1" ht="36" customHeight="1">
      <c r="A27" s="10"/>
      <c r="B27" s="10"/>
      <c r="C27" s="10"/>
      <c r="D27" s="10"/>
    </row>
    <row r="28" spans="1:4" ht="52" customHeight="1">
      <c r="A28" s="180" t="s">
        <v>60</v>
      </c>
      <c r="B28" s="181"/>
      <c r="C28" s="63"/>
      <c r="D28" s="62">
        <f>SUM(D22:D25)</f>
        <v>0</v>
      </c>
    </row>
    <row r="29" spans="1:4" ht="52" customHeight="1">
      <c r="A29" s="174" t="s">
        <v>2</v>
      </c>
      <c r="B29" s="175"/>
      <c r="C29" s="176"/>
    </row>
    <row r="30" spans="1:4" s="19" customFormat="1" ht="19" customHeight="1">
      <c r="A30" s="17"/>
      <c r="B30" s="25"/>
      <c r="C30" s="18"/>
      <c r="D30" s="18"/>
    </row>
    <row r="31" spans="1:4" s="31" customFormat="1" ht="52" customHeight="1">
      <c r="A31" s="171" t="s">
        <v>61</v>
      </c>
      <c r="B31" s="172"/>
      <c r="C31" s="173" t="e">
        <f>SUM(C29+#REF!+#REF!+#REF!)</f>
        <v>#REF!</v>
      </c>
      <c r="D31" s="62">
        <f>SUM(D28*1.19)</f>
        <v>0</v>
      </c>
    </row>
    <row r="32" spans="1:4" s="11" customFormat="1" ht="20.25" customHeight="1">
      <c r="A32" s="10"/>
      <c r="B32" s="10"/>
      <c r="C32" s="10"/>
      <c r="D32" s="10"/>
    </row>
    <row r="33" spans="1:256" s="31" customFormat="1" ht="52" customHeight="1">
      <c r="A33" s="165" t="s">
        <v>101</v>
      </c>
      <c r="B33" s="166"/>
      <c r="C33" s="167" t="e">
        <f>SUM(C26+C30+#REF!+#REF!)</f>
        <v>#REF!</v>
      </c>
      <c r="D33" s="62">
        <f>SUM(D31*72)</f>
        <v>0</v>
      </c>
    </row>
    <row r="34" spans="1:256" s="11" customFormat="1" ht="20.25" customHeight="1">
      <c r="A34" s="10"/>
      <c r="B34" s="10"/>
      <c r="C34" s="10"/>
      <c r="D34" s="10"/>
    </row>
    <row r="35" spans="1:256" ht="36" customHeight="1">
      <c r="A35" s="168" t="s">
        <v>10</v>
      </c>
      <c r="B35" s="169"/>
      <c r="C35" s="169"/>
      <c r="D35" s="170"/>
    </row>
    <row r="36" spans="1:256" ht="36" customHeight="1" thickBot="1">
      <c r="A36" s="32"/>
      <c r="B36" s="32"/>
      <c r="C36" s="32"/>
      <c r="D36" s="32"/>
    </row>
    <row r="37" spans="1:256" ht="44.25" customHeight="1">
      <c r="A37" s="158" t="s">
        <v>59</v>
      </c>
      <c r="B37" s="159"/>
      <c r="C37" s="160"/>
      <c r="D37" s="32"/>
    </row>
    <row r="38" spans="1:256" ht="44.25" customHeight="1">
      <c r="A38" s="154" t="s">
        <v>181</v>
      </c>
      <c r="B38" s="155" t="s">
        <v>100</v>
      </c>
      <c r="C38" s="101"/>
      <c r="D38" s="32"/>
    </row>
    <row r="39" spans="1:256" ht="36" customHeight="1">
      <c r="A39" s="33" t="s">
        <v>141</v>
      </c>
      <c r="B39" s="102">
        <v>6000000</v>
      </c>
      <c r="C39" s="104" t="s">
        <v>98</v>
      </c>
      <c r="D39" s="32"/>
    </row>
    <row r="40" spans="1:256" ht="36" customHeight="1" thickBot="1">
      <c r="A40" s="100" t="s">
        <v>142</v>
      </c>
      <c r="B40" s="103">
        <v>3000000</v>
      </c>
      <c r="C40" s="105" t="s">
        <v>98</v>
      </c>
      <c r="D40" s="32"/>
    </row>
    <row r="41" spans="1:256" s="20" customFormat="1" ht="36" customHeight="1">
      <c r="A41" s="34"/>
      <c r="B41" s="34"/>
      <c r="C41" s="35" t="s">
        <v>7</v>
      </c>
      <c r="D41" s="35" t="s">
        <v>8</v>
      </c>
      <c r="E41" s="106" t="s">
        <v>99</v>
      </c>
    </row>
    <row r="42" spans="1:256" ht="44" customHeight="1">
      <c r="A42" s="36" t="s">
        <v>11</v>
      </c>
      <c r="B42" s="37"/>
      <c r="C42" s="3"/>
      <c r="D42" s="61">
        <f>SUM(C42*1.19)</f>
        <v>0</v>
      </c>
      <c r="E42" s="115">
        <f>SUM(D42*B39)</f>
        <v>0</v>
      </c>
    </row>
    <row r="43" spans="1:256" ht="44" customHeight="1">
      <c r="A43" s="36" t="s">
        <v>12</v>
      </c>
      <c r="B43" s="38"/>
      <c r="C43" s="3"/>
      <c r="D43" s="61">
        <f t="shared" ref="D43" si="2">SUM(C43*1.19)</f>
        <v>0</v>
      </c>
      <c r="E43" s="115">
        <f>SUM(D43*B40)</f>
        <v>0</v>
      </c>
    </row>
    <row r="44" spans="1:256" s="11" customFormat="1" ht="20.25" customHeight="1">
      <c r="A44" s="10"/>
      <c r="B44" s="10"/>
      <c r="C44" s="10"/>
      <c r="D44" s="10"/>
    </row>
    <row r="45" spans="1:256" s="11" customFormat="1" ht="35" customHeight="1">
      <c r="A45" s="112" t="s">
        <v>182</v>
      </c>
      <c r="B45" s="113"/>
      <c r="C45" s="113"/>
      <c r="D45" s="113"/>
      <c r="E45" s="114">
        <f>SUM(E43+E42+D33)</f>
        <v>0</v>
      </c>
    </row>
    <row r="46" spans="1:256" s="107" customFormat="1">
      <c r="B46" s="108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1"/>
      <c r="N46" s="111"/>
      <c r="O46" s="111"/>
      <c r="P46" s="111"/>
      <c r="Q46" s="111"/>
      <c r="R46" s="111"/>
      <c r="S46" s="111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</row>
    <row r="47" spans="1:256">
      <c r="A47" s="43"/>
      <c r="B47" s="39"/>
      <c r="C47" s="39"/>
      <c r="D47" s="40"/>
      <c r="E47" s="41"/>
      <c r="F47" s="41"/>
      <c r="G47" s="41"/>
      <c r="H47" s="41"/>
      <c r="I47" s="41"/>
      <c r="J47" s="41"/>
      <c r="K47" s="41"/>
      <c r="L47" s="41"/>
      <c r="M47" s="42"/>
      <c r="N47" s="42"/>
      <c r="O47" s="42"/>
      <c r="P47" s="42"/>
      <c r="Q47" s="42"/>
      <c r="R47" s="42"/>
      <c r="S47" s="42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>
      <c r="A48" s="9"/>
      <c r="B48" s="39"/>
      <c r="C48" s="39"/>
      <c r="D48" s="40"/>
      <c r="E48" s="41"/>
      <c r="F48" s="41"/>
      <c r="G48" s="41"/>
      <c r="H48" s="41"/>
      <c r="I48" s="41"/>
      <c r="J48" s="41"/>
      <c r="K48" s="41"/>
      <c r="L48" s="41"/>
      <c r="M48" s="42"/>
      <c r="N48" s="42"/>
      <c r="O48" s="42"/>
      <c r="P48" s="42"/>
      <c r="Q48" s="42"/>
      <c r="R48" s="42"/>
      <c r="S48" s="42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>
      <c r="A49" s="9"/>
      <c r="B49" s="39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2"/>
      <c r="N49" s="42"/>
      <c r="O49" s="42"/>
      <c r="P49" s="42"/>
      <c r="Q49" s="42"/>
      <c r="R49" s="42"/>
      <c r="S49" s="42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>
      <c r="A50" s="9"/>
      <c r="B50" s="39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2"/>
      <c r="N50" s="42"/>
      <c r="O50" s="42"/>
      <c r="P50" s="42"/>
      <c r="Q50" s="42"/>
      <c r="R50" s="42"/>
      <c r="S50" s="42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>
      <c r="A51" s="43"/>
      <c r="B51" s="39"/>
      <c r="C51" s="39"/>
      <c r="D51" s="40"/>
      <c r="E51" s="41"/>
      <c r="F51" s="41"/>
      <c r="G51" s="41"/>
      <c r="H51" s="41"/>
      <c r="I51" s="41"/>
      <c r="J51" s="41"/>
      <c r="K51" s="41"/>
      <c r="L51" s="41"/>
      <c r="M51" s="42"/>
      <c r="N51" s="42"/>
      <c r="O51" s="42"/>
      <c r="P51" s="42"/>
      <c r="Q51" s="42"/>
      <c r="R51" s="42"/>
      <c r="S51" s="42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>
      <c r="A52" s="43"/>
      <c r="B52" s="39"/>
      <c r="C52" s="39"/>
      <c r="D52" s="40"/>
      <c r="E52" s="41"/>
      <c r="F52" s="41"/>
      <c r="G52" s="41"/>
      <c r="H52" s="41"/>
      <c r="I52" s="41"/>
      <c r="J52" s="41"/>
      <c r="K52" s="41"/>
      <c r="L52" s="41"/>
      <c r="M52" s="42"/>
      <c r="N52" s="42"/>
      <c r="O52" s="42"/>
      <c r="P52" s="42"/>
      <c r="Q52" s="42"/>
      <c r="R52" s="42"/>
      <c r="S52" s="42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>
      <c r="A53" s="43"/>
      <c r="B53" s="39"/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2"/>
      <c r="O53" s="42"/>
      <c r="P53" s="42"/>
      <c r="Q53" s="42"/>
      <c r="R53" s="42"/>
      <c r="S53" s="42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>
      <c r="A54" s="39"/>
      <c r="B54" s="40"/>
      <c r="C54" s="40"/>
      <c r="D54" s="40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>
      <c r="A55" s="45"/>
      <c r="B55" s="46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>
      <c r="A56" s="43"/>
      <c r="B56" s="46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>
      <c r="A57" s="47" t="s">
        <v>4</v>
      </c>
      <c r="B57" s="48"/>
      <c r="C57" s="49"/>
      <c r="D57" s="49"/>
      <c r="E57" s="50"/>
      <c r="F57" s="41"/>
      <c r="G57" s="41"/>
      <c r="H57" s="41"/>
      <c r="I57" s="41"/>
      <c r="J57" s="41"/>
      <c r="K57" s="41"/>
      <c r="L57" s="41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>
      <c r="A58" s="9"/>
      <c r="B58" s="48"/>
      <c r="C58" s="49"/>
      <c r="D58" s="49"/>
      <c r="E58" s="50"/>
      <c r="F58" s="41"/>
      <c r="G58" s="41"/>
      <c r="H58" s="41"/>
      <c r="I58" s="41"/>
      <c r="J58" s="41"/>
      <c r="K58" s="41"/>
      <c r="L58" s="41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>
      <c r="A59" s="51"/>
      <c r="B59" s="48"/>
      <c r="C59" s="49"/>
      <c r="D59" s="49"/>
      <c r="E59" s="50"/>
      <c r="F59" s="41"/>
      <c r="G59" s="41"/>
      <c r="H59" s="41"/>
      <c r="I59" s="41"/>
      <c r="J59" s="41"/>
      <c r="K59" s="41"/>
      <c r="L59" s="41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>
      <c r="A60" s="51"/>
      <c r="B60" s="48"/>
      <c r="C60" s="49"/>
      <c r="D60" s="49"/>
      <c r="E60" s="50"/>
      <c r="F60" s="41"/>
      <c r="G60" s="41"/>
      <c r="H60" s="41"/>
      <c r="I60" s="41"/>
      <c r="J60" s="41"/>
      <c r="K60" s="41"/>
      <c r="L60" s="41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>
      <c r="A61" s="51"/>
      <c r="B61" s="48"/>
      <c r="C61" s="49"/>
      <c r="D61" s="49"/>
      <c r="E61" s="50"/>
      <c r="F61" s="41"/>
      <c r="G61" s="41"/>
      <c r="H61" s="41"/>
      <c r="I61" s="41"/>
      <c r="J61" s="41"/>
      <c r="K61" s="41"/>
      <c r="L61" s="41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>
      <c r="A62" s="51"/>
      <c r="B62" s="48"/>
      <c r="C62" s="49"/>
      <c r="D62" s="49"/>
      <c r="E62" s="50"/>
      <c r="F62" s="41"/>
      <c r="G62" s="41"/>
      <c r="H62" s="41"/>
      <c r="I62" s="41"/>
      <c r="J62" s="41"/>
      <c r="K62" s="41"/>
      <c r="L62" s="41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>
      <c r="A63" s="52"/>
      <c r="B63" s="9"/>
    </row>
    <row r="64" spans="1:256" ht="12" customHeight="1">
      <c r="A64" s="53"/>
      <c r="B64" s="9"/>
    </row>
    <row r="65" spans="1:2">
      <c r="A65" s="54"/>
      <c r="B65" s="9"/>
    </row>
    <row r="66" spans="1:2">
      <c r="A66" s="55"/>
      <c r="B66" s="9"/>
    </row>
    <row r="67" spans="1:2">
      <c r="A67" s="51" t="s">
        <v>5</v>
      </c>
      <c r="B67" s="9"/>
    </row>
    <row r="68" spans="1:2">
      <c r="A68" s="53"/>
      <c r="B68" s="9"/>
    </row>
    <row r="69" spans="1:2">
      <c r="A69" s="53"/>
      <c r="B69" s="9"/>
    </row>
    <row r="70" spans="1:2">
      <c r="A70" s="53"/>
      <c r="B70" s="9"/>
    </row>
    <row r="71" spans="1:2">
      <c r="A71" s="53"/>
      <c r="B71" s="9"/>
    </row>
    <row r="72" spans="1:2">
      <c r="A72" s="53"/>
      <c r="B72" s="9"/>
    </row>
    <row r="73" spans="1:2">
      <c r="A73" s="53"/>
      <c r="B73" s="9"/>
    </row>
    <row r="74" spans="1:2">
      <c r="A74" s="53"/>
      <c r="B74" s="9"/>
    </row>
    <row r="75" spans="1:2">
      <c r="A75" s="53"/>
      <c r="B75" s="9"/>
    </row>
    <row r="76" spans="1:2">
      <c r="A76" s="53"/>
      <c r="B76" s="9"/>
    </row>
    <row r="77" spans="1:2">
      <c r="A77" s="53"/>
      <c r="B77" s="9"/>
    </row>
    <row r="78" spans="1:2">
      <c r="A78" s="53"/>
      <c r="B78" s="9"/>
    </row>
    <row r="79" spans="1:2">
      <c r="A79" s="53"/>
      <c r="B79" s="9"/>
    </row>
    <row r="80" spans="1:2">
      <c r="A80" s="53"/>
      <c r="B80" s="9"/>
    </row>
    <row r="81" spans="1:2">
      <c r="A81" s="53"/>
      <c r="B81" s="9"/>
    </row>
    <row r="82" spans="1:2">
      <c r="A82" s="53"/>
      <c r="B82" s="9"/>
    </row>
    <row r="83" spans="1:2">
      <c r="A83" s="53"/>
      <c r="B83" s="9"/>
    </row>
    <row r="84" spans="1:2">
      <c r="A84" s="53"/>
      <c r="B84" s="9"/>
    </row>
    <row r="85" spans="1:2">
      <c r="A85" s="53"/>
      <c r="B85" s="9"/>
    </row>
    <row r="86" spans="1:2">
      <c r="A86" s="53"/>
      <c r="B86" s="9"/>
    </row>
    <row r="87" spans="1:2">
      <c r="A87" s="53"/>
      <c r="B87" s="9"/>
    </row>
    <row r="88" spans="1:2">
      <c r="A88" s="53"/>
      <c r="B88" s="9"/>
    </row>
    <row r="89" spans="1:2">
      <c r="A89" s="53"/>
      <c r="B89" s="9"/>
    </row>
    <row r="90" spans="1:2">
      <c r="A90" s="56"/>
      <c r="B90" s="9"/>
    </row>
    <row r="91" spans="1:2">
      <c r="A91" s="53"/>
      <c r="B91" s="9"/>
    </row>
    <row r="92" spans="1:2">
      <c r="A92" s="53"/>
      <c r="B92" s="9"/>
    </row>
    <row r="93" spans="1:2">
      <c r="A93" s="53"/>
      <c r="B93" s="9"/>
    </row>
    <row r="94" spans="1:2">
      <c r="A94" s="53"/>
      <c r="B94" s="9"/>
    </row>
    <row r="95" spans="1:2">
      <c r="A95" s="53"/>
      <c r="B95" s="9"/>
    </row>
    <row r="96" spans="1:2">
      <c r="A96" s="53"/>
      <c r="B96" s="9"/>
    </row>
    <row r="97" spans="1:2">
      <c r="A97" s="53"/>
      <c r="B97" s="9"/>
    </row>
    <row r="98" spans="1:2">
      <c r="A98" s="53"/>
      <c r="B98" s="9"/>
    </row>
    <row r="99" spans="1:2">
      <c r="A99" s="53"/>
      <c r="B99" s="9"/>
    </row>
    <row r="100" spans="1:2">
      <c r="A100" s="53"/>
      <c r="B100" s="9"/>
    </row>
    <row r="101" spans="1:2">
      <c r="A101" s="53"/>
      <c r="B101" s="9"/>
    </row>
    <row r="102" spans="1:2">
      <c r="A102" s="53"/>
      <c r="B102" s="9"/>
    </row>
    <row r="103" spans="1:2">
      <c r="A103" s="53"/>
      <c r="B103" s="9"/>
    </row>
    <row r="104" spans="1:2">
      <c r="A104" s="53"/>
      <c r="B104" s="9"/>
    </row>
    <row r="105" spans="1:2">
      <c r="A105" s="53"/>
      <c r="B105" s="9"/>
    </row>
    <row r="106" spans="1:2">
      <c r="A106" s="53"/>
      <c r="B106" s="9"/>
    </row>
    <row r="107" spans="1:2">
      <c r="A107" s="53"/>
      <c r="B107" s="9"/>
    </row>
    <row r="108" spans="1:2">
      <c r="A108" s="53"/>
      <c r="B108" s="9"/>
    </row>
    <row r="109" spans="1:2">
      <c r="A109" s="53"/>
      <c r="B109" s="9"/>
    </row>
    <row r="110" spans="1:2">
      <c r="A110" s="53"/>
      <c r="B110" s="9"/>
    </row>
    <row r="111" spans="1:2">
      <c r="A111" s="53"/>
      <c r="B111" s="9"/>
    </row>
    <row r="112" spans="1:2">
      <c r="A112" s="53"/>
      <c r="B112" s="9"/>
    </row>
    <row r="113" spans="1:2">
      <c r="A113" s="53"/>
      <c r="B113" s="9"/>
    </row>
    <row r="114" spans="1:2">
      <c r="A114" s="53"/>
      <c r="B114" s="9"/>
    </row>
    <row r="115" spans="1:2" s="57" customFormat="1" ht="13">
      <c r="A115" s="53"/>
    </row>
    <row r="116" spans="1:2" ht="13">
      <c r="A116" s="58"/>
      <c r="B116" s="9"/>
    </row>
    <row r="117" spans="1:2">
      <c r="A117" s="54"/>
      <c r="B117" s="9"/>
    </row>
    <row r="118" spans="1:2">
      <c r="A118" s="53"/>
      <c r="B118" s="9"/>
    </row>
    <row r="119" spans="1:2">
      <c r="A119" s="53"/>
      <c r="B119" s="9"/>
    </row>
    <row r="120" spans="1:2">
      <c r="A120" s="53"/>
      <c r="B120" s="9"/>
    </row>
    <row r="121" spans="1:2">
      <c r="A121" s="53"/>
      <c r="B121" s="9"/>
    </row>
    <row r="122" spans="1:2">
      <c r="A122" s="53"/>
      <c r="B122" s="9"/>
    </row>
    <row r="123" spans="1:2">
      <c r="A123" s="53"/>
      <c r="B123" s="9"/>
    </row>
    <row r="124" spans="1:2">
      <c r="A124" s="53"/>
      <c r="B124" s="9"/>
    </row>
    <row r="125" spans="1:2">
      <c r="A125" s="53"/>
      <c r="B125" s="9"/>
    </row>
    <row r="126" spans="1:2">
      <c r="A126" s="53"/>
      <c r="B126" s="9"/>
    </row>
    <row r="127" spans="1:2">
      <c r="A127" s="54"/>
      <c r="B127" s="9"/>
    </row>
    <row r="128" spans="1:2">
      <c r="A128" s="53"/>
      <c r="B128" s="9"/>
    </row>
    <row r="129" spans="1:2">
      <c r="A129" s="54"/>
      <c r="B129" s="9"/>
    </row>
    <row r="130" spans="1:2">
      <c r="A130" s="53"/>
      <c r="B130" s="9"/>
    </row>
    <row r="131" spans="1:2">
      <c r="A131" s="53"/>
      <c r="B131" s="9"/>
    </row>
    <row r="132" spans="1:2">
      <c r="A132" s="53"/>
      <c r="B132" s="9"/>
    </row>
    <row r="133" spans="1:2">
      <c r="A133" s="53"/>
      <c r="B133" s="9"/>
    </row>
    <row r="134" spans="1:2">
      <c r="A134" s="53"/>
      <c r="B134" s="9"/>
    </row>
    <row r="135" spans="1:2">
      <c r="A135" s="53"/>
      <c r="B135" s="9"/>
    </row>
    <row r="136" spans="1:2">
      <c r="A136" s="53"/>
      <c r="B136" s="9"/>
    </row>
    <row r="137" spans="1:2">
      <c r="A137" s="53"/>
      <c r="B137" s="9"/>
    </row>
    <row r="138" spans="1:2">
      <c r="A138" s="54"/>
      <c r="B138" s="9"/>
    </row>
    <row r="139" spans="1:2">
      <c r="A139" s="54"/>
      <c r="B139" s="9"/>
    </row>
    <row r="140" spans="1:2">
      <c r="A140" s="53"/>
      <c r="B140" s="9"/>
    </row>
    <row r="141" spans="1:2">
      <c r="A141" s="53"/>
      <c r="B141" s="9"/>
    </row>
    <row r="142" spans="1:2">
      <c r="A142" s="53"/>
      <c r="B142" s="9"/>
    </row>
    <row r="143" spans="1:2">
      <c r="A143" s="53"/>
      <c r="B143" s="9"/>
    </row>
    <row r="144" spans="1:2">
      <c r="A144" s="53"/>
      <c r="B144" s="9"/>
    </row>
    <row r="145" spans="1:2">
      <c r="A145" s="53"/>
      <c r="B145" s="9"/>
    </row>
    <row r="146" spans="1:2">
      <c r="A146" s="53"/>
      <c r="B146" s="9"/>
    </row>
    <row r="147" spans="1:2">
      <c r="A147" s="53"/>
      <c r="B147" s="9"/>
    </row>
    <row r="148" spans="1:2">
      <c r="A148" s="53"/>
      <c r="B148" s="9"/>
    </row>
    <row r="149" spans="1:2">
      <c r="A149" s="53"/>
      <c r="B149" s="9"/>
    </row>
    <row r="150" spans="1:2">
      <c r="A150" s="53"/>
      <c r="B150" s="9"/>
    </row>
    <row r="151" spans="1:2">
      <c r="A151" s="56"/>
      <c r="B151" s="9"/>
    </row>
    <row r="152" spans="1:2">
      <c r="A152" s="53"/>
      <c r="B152" s="9"/>
    </row>
    <row r="153" spans="1:2">
      <c r="A153" s="53"/>
      <c r="B153" s="9"/>
    </row>
    <row r="154" spans="1:2">
      <c r="A154" s="53"/>
      <c r="B154" s="9"/>
    </row>
    <row r="155" spans="1:2">
      <c r="A155" s="53"/>
      <c r="B155" s="9"/>
    </row>
    <row r="156" spans="1:2">
      <c r="A156" s="53"/>
      <c r="B156" s="9"/>
    </row>
    <row r="157" spans="1:2">
      <c r="A157" s="53"/>
      <c r="B157" s="9"/>
    </row>
    <row r="158" spans="1:2">
      <c r="A158" s="53"/>
      <c r="B158" s="9"/>
    </row>
    <row r="159" spans="1:2">
      <c r="A159" s="53"/>
      <c r="B159" s="9"/>
    </row>
    <row r="160" spans="1:2">
      <c r="A160" s="53"/>
      <c r="B160" s="9"/>
    </row>
    <row r="161" spans="1:2">
      <c r="A161" s="53"/>
      <c r="B161" s="9"/>
    </row>
    <row r="162" spans="1:2">
      <c r="A162" s="53"/>
      <c r="B162" s="9"/>
    </row>
    <row r="163" spans="1:2">
      <c r="A163" s="53"/>
      <c r="B163" s="9"/>
    </row>
    <row r="164" spans="1:2">
      <c r="A164" s="53"/>
      <c r="B164" s="9"/>
    </row>
    <row r="165" spans="1:2">
      <c r="A165" s="53"/>
      <c r="B165" s="9"/>
    </row>
    <row r="166" spans="1:2">
      <c r="A166" s="53"/>
      <c r="B166" s="9"/>
    </row>
    <row r="167" spans="1:2">
      <c r="A167" s="53"/>
      <c r="B167" s="9"/>
    </row>
    <row r="168" spans="1:2">
      <c r="A168" s="53"/>
      <c r="B168" s="9"/>
    </row>
    <row r="169" spans="1:2">
      <c r="A169" s="53"/>
      <c r="B169" s="9"/>
    </row>
    <row r="170" spans="1:2">
      <c r="A170" s="53"/>
      <c r="B170" s="9"/>
    </row>
    <row r="171" spans="1:2">
      <c r="A171" s="53"/>
      <c r="B171" s="9"/>
    </row>
    <row r="172" spans="1:2">
      <c r="A172" s="53"/>
      <c r="B172" s="9"/>
    </row>
    <row r="173" spans="1:2">
      <c r="A173" s="53"/>
      <c r="B173" s="9"/>
    </row>
    <row r="174" spans="1:2">
      <c r="A174" s="53"/>
      <c r="B174" s="9"/>
    </row>
    <row r="175" spans="1:2" ht="13">
      <c r="A175" s="58"/>
      <c r="B175" s="9"/>
    </row>
    <row r="176" spans="1:2">
      <c r="A176" s="54"/>
      <c r="B176" s="9"/>
    </row>
    <row r="177" spans="1:2">
      <c r="A177" s="53"/>
      <c r="B177" s="9"/>
    </row>
    <row r="178" spans="1:2">
      <c r="A178" s="53"/>
      <c r="B178" s="9"/>
    </row>
    <row r="179" spans="1:2">
      <c r="A179" s="53"/>
      <c r="B179" s="9"/>
    </row>
    <row r="180" spans="1:2">
      <c r="A180" s="53"/>
      <c r="B180" s="9"/>
    </row>
    <row r="181" spans="1:2">
      <c r="A181" s="53"/>
      <c r="B181" s="9"/>
    </row>
    <row r="182" spans="1:2">
      <c r="A182" s="53"/>
      <c r="B182" s="9"/>
    </row>
    <row r="183" spans="1:2">
      <c r="A183" s="53"/>
      <c r="B183" s="9"/>
    </row>
    <row r="184" spans="1:2">
      <c r="A184" s="53"/>
      <c r="B184" s="9"/>
    </row>
    <row r="185" spans="1:2">
      <c r="A185" s="53"/>
      <c r="B185" s="9"/>
    </row>
    <row r="186" spans="1:2">
      <c r="A186" s="54"/>
      <c r="B186" s="9"/>
    </row>
    <row r="187" spans="1:2">
      <c r="A187" s="53"/>
      <c r="B187" s="9"/>
    </row>
    <row r="188" spans="1:2">
      <c r="A188" s="54"/>
      <c r="B188" s="9"/>
    </row>
    <row r="189" spans="1:2">
      <c r="A189" s="53"/>
      <c r="B189" s="9"/>
    </row>
    <row r="190" spans="1:2">
      <c r="A190" s="53"/>
      <c r="B190" s="9"/>
    </row>
    <row r="191" spans="1:2">
      <c r="A191" s="53"/>
      <c r="B191" s="9"/>
    </row>
    <row r="192" spans="1:2">
      <c r="A192" s="53"/>
      <c r="B192" s="9"/>
    </row>
    <row r="193" spans="1:2">
      <c r="A193" s="53"/>
      <c r="B193" s="9"/>
    </row>
    <row r="194" spans="1:2">
      <c r="A194" s="53"/>
      <c r="B194" s="9"/>
    </row>
    <row r="195" spans="1:2">
      <c r="A195" s="53"/>
      <c r="B195" s="9"/>
    </row>
    <row r="196" spans="1:2">
      <c r="A196" s="53"/>
      <c r="B196" s="9"/>
    </row>
    <row r="197" spans="1:2">
      <c r="A197" s="54"/>
      <c r="B197" s="9"/>
    </row>
    <row r="198" spans="1:2">
      <c r="A198" s="54"/>
      <c r="B198" s="9"/>
    </row>
    <row r="199" spans="1:2">
      <c r="A199" s="53"/>
      <c r="B199" s="9"/>
    </row>
    <row r="200" spans="1:2">
      <c r="A200" s="53"/>
      <c r="B200" s="9"/>
    </row>
    <row r="201" spans="1:2">
      <c r="A201" s="53"/>
      <c r="B201" s="9"/>
    </row>
    <row r="202" spans="1:2">
      <c r="A202" s="53"/>
      <c r="B202" s="9"/>
    </row>
    <row r="203" spans="1:2">
      <c r="A203" s="53"/>
      <c r="B203" s="9"/>
    </row>
    <row r="204" spans="1:2">
      <c r="A204" s="53"/>
      <c r="B204" s="9"/>
    </row>
    <row r="205" spans="1:2">
      <c r="A205" s="53"/>
      <c r="B205" s="9"/>
    </row>
    <row r="206" spans="1:2">
      <c r="A206" s="53"/>
      <c r="B206" s="9"/>
    </row>
    <row r="207" spans="1:2">
      <c r="A207" s="53"/>
      <c r="B207" s="9"/>
    </row>
    <row r="208" spans="1:2" ht="0.75" customHeight="1">
      <c r="A208" s="53"/>
      <c r="B208" s="9"/>
    </row>
    <row r="209" spans="1:2" ht="30" customHeight="1">
      <c r="A209" s="53"/>
      <c r="B209" s="9"/>
    </row>
    <row r="210" spans="1:2" ht="13.5" customHeight="1">
      <c r="A210" s="53"/>
      <c r="B210" s="9"/>
    </row>
    <row r="211" spans="1:2" ht="13.5" customHeight="1">
      <c r="A211" s="56"/>
      <c r="B211" s="9"/>
    </row>
    <row r="212" spans="1:2" ht="13.5" customHeight="1">
      <c r="A212" s="53"/>
      <c r="B212" s="9"/>
    </row>
    <row r="213" spans="1:2" ht="13.5" customHeight="1">
      <c r="A213" s="53"/>
      <c r="B213" s="9"/>
    </row>
    <row r="214" spans="1:2" ht="13.5" customHeight="1">
      <c r="A214" s="53"/>
      <c r="B214" s="9"/>
    </row>
    <row r="215" spans="1:2" ht="13.5" customHeight="1">
      <c r="A215" s="53"/>
      <c r="B215" s="9"/>
    </row>
    <row r="216" spans="1:2" ht="13.5" customHeight="1">
      <c r="A216" s="53"/>
      <c r="B216" s="9"/>
    </row>
    <row r="217" spans="1:2" ht="13.5" customHeight="1">
      <c r="A217" s="53"/>
      <c r="B217" s="9"/>
    </row>
    <row r="218" spans="1:2" ht="13.5" customHeight="1">
      <c r="A218" s="53"/>
      <c r="B218" s="9"/>
    </row>
    <row r="219" spans="1:2">
      <c r="A219" s="53"/>
      <c r="B219" s="9"/>
    </row>
    <row r="220" spans="1:2">
      <c r="A220" s="53"/>
      <c r="B220" s="9"/>
    </row>
    <row r="221" spans="1:2">
      <c r="A221" s="53"/>
      <c r="B221" s="9"/>
    </row>
    <row r="222" spans="1:2">
      <c r="A222" s="53"/>
      <c r="B222" s="9"/>
    </row>
    <row r="223" spans="1:2">
      <c r="A223" s="53"/>
      <c r="B223" s="9"/>
    </row>
    <row r="224" spans="1:2">
      <c r="A224" s="53"/>
      <c r="B224" s="9"/>
    </row>
    <row r="225" spans="1:2">
      <c r="A225" s="53"/>
      <c r="B225" s="9"/>
    </row>
    <row r="226" spans="1:2">
      <c r="A226" s="53"/>
      <c r="B226" s="9"/>
    </row>
    <row r="227" spans="1:2">
      <c r="A227" s="53"/>
      <c r="B227" s="9"/>
    </row>
    <row r="228" spans="1:2">
      <c r="A228" s="53"/>
      <c r="B228" s="9"/>
    </row>
    <row r="229" spans="1:2">
      <c r="A229" s="53"/>
      <c r="B229" s="9"/>
    </row>
    <row r="230" spans="1:2">
      <c r="A230" s="53"/>
      <c r="B230" s="9"/>
    </row>
    <row r="231" spans="1:2">
      <c r="A231" s="53"/>
      <c r="B231" s="9"/>
    </row>
    <row r="232" spans="1:2">
      <c r="A232" s="53"/>
      <c r="B232" s="9"/>
    </row>
    <row r="233" spans="1:2">
      <c r="A233" s="53"/>
      <c r="B233" s="9"/>
    </row>
    <row r="234" spans="1:2">
      <c r="A234" s="54"/>
      <c r="B234" s="9"/>
    </row>
    <row r="235" spans="1:2">
      <c r="A235" s="53"/>
      <c r="B235" s="9"/>
    </row>
    <row r="236" spans="1:2">
      <c r="A236" s="53"/>
      <c r="B236" s="9"/>
    </row>
    <row r="237" spans="1:2">
      <c r="A237" s="53"/>
      <c r="B237" s="9"/>
    </row>
    <row r="238" spans="1:2">
      <c r="A238" s="53"/>
      <c r="B238" s="9"/>
    </row>
    <row r="239" spans="1:2">
      <c r="A239" s="53"/>
      <c r="B239" s="9"/>
    </row>
    <row r="240" spans="1:2">
      <c r="A240" s="53"/>
      <c r="B240" s="9"/>
    </row>
    <row r="241" spans="1:2">
      <c r="A241" s="53"/>
      <c r="B241" s="9"/>
    </row>
    <row r="242" spans="1:2">
      <c r="A242" s="54"/>
      <c r="B242" s="9"/>
    </row>
    <row r="243" spans="1:2">
      <c r="A243" s="53"/>
      <c r="B243" s="9"/>
    </row>
    <row r="244" spans="1:2">
      <c r="A244" s="54"/>
      <c r="B244" s="9"/>
    </row>
    <row r="245" spans="1:2">
      <c r="A245" s="53"/>
      <c r="B245" s="9"/>
    </row>
    <row r="246" spans="1:2">
      <c r="A246" s="54"/>
      <c r="B246" s="9"/>
    </row>
    <row r="247" spans="1:2">
      <c r="A247" s="53"/>
      <c r="B247" s="9"/>
    </row>
    <row r="248" spans="1:2">
      <c r="A248" s="53"/>
      <c r="B248" s="9"/>
    </row>
    <row r="249" spans="1:2">
      <c r="A249" s="53"/>
      <c r="B249" s="9"/>
    </row>
    <row r="250" spans="1:2">
      <c r="A250" s="53"/>
      <c r="B250" s="9"/>
    </row>
    <row r="251" spans="1:2">
      <c r="A251" s="53"/>
      <c r="B251" s="9"/>
    </row>
    <row r="252" spans="1:2">
      <c r="A252" s="53"/>
      <c r="B252" s="9"/>
    </row>
    <row r="253" spans="1:2">
      <c r="A253" s="53"/>
      <c r="B253" s="9"/>
    </row>
    <row r="254" spans="1:2">
      <c r="A254" s="53"/>
      <c r="B254" s="9"/>
    </row>
    <row r="255" spans="1:2">
      <c r="A255" s="54"/>
      <c r="B255" s="9"/>
    </row>
    <row r="256" spans="1:2">
      <c r="A256" s="53"/>
      <c r="B256" s="9"/>
    </row>
    <row r="257" spans="1:2">
      <c r="A257" s="53"/>
      <c r="B257" s="9"/>
    </row>
    <row r="258" spans="1:2">
      <c r="A258" s="53"/>
    </row>
  </sheetData>
  <sheetProtection password="CD81" sheet="1" objects="1" scenarios="1"/>
  <mergeCells count="12">
    <mergeCell ref="A37:C37"/>
    <mergeCell ref="A1:D1"/>
    <mergeCell ref="A26:B26"/>
    <mergeCell ref="A33:C33"/>
    <mergeCell ref="A35:D35"/>
    <mergeCell ref="A31:C31"/>
    <mergeCell ref="A29:C29"/>
    <mergeCell ref="A2:D2"/>
    <mergeCell ref="A28:B28"/>
    <mergeCell ref="B4:C4"/>
    <mergeCell ref="B6:B7"/>
    <mergeCell ref="A22:B22"/>
  </mergeCells>
  <phoneticPr fontId="2" type="noConversion"/>
  <conditionalFormatting sqref="B28:C28">
    <cfRule type="expression" dxfId="3" priority="9" stopIfTrue="1">
      <formula>OR(L28="C",M28="C",#REF!="C",N28="C")</formula>
    </cfRule>
    <cfRule type="expression" dxfId="2" priority="10" stopIfTrue="1">
      <formula>OR(L28="N",M28="N",#REF!="N",N28="N")</formula>
    </cfRule>
  </conditionalFormatting>
  <conditionalFormatting sqref="B22:C22">
    <cfRule type="expression" dxfId="1" priority="1" stopIfTrue="1">
      <formula>OR(L22="C",M22="C",#REF!="C",N22="C")</formula>
    </cfRule>
    <cfRule type="expression" dxfId="0" priority="2" stopIfTrue="1">
      <formula>OR(L22="N",M22="N",#REF!="N",N22="N")</formula>
    </cfRule>
  </conditionalFormatting>
  <printOptions horizontalCentered="1"/>
  <pageMargins left="7.874015748031496E-2" right="0.39370078740157483" top="0.78740157480314965" bottom="0.39370078740157483" header="0.51181102362204722" footer="0.27559055118110237"/>
  <pageSetup paperSize="9" scale="36" orientation="portrait"/>
  <headerFooter alignWithMargins="0">
    <oddHeader>&amp;R&amp;G</oddHeader>
    <oddFooter>&amp;RSeite &amp;P von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view="pageLayout" topLeftCell="A47" workbookViewId="0">
      <selection activeCell="A59" sqref="A59"/>
    </sheetView>
  </sheetViews>
  <sheetFormatPr baseColWidth="10" defaultColWidth="10.83203125" defaultRowHeight="15" x14ac:dyDescent="0"/>
  <cols>
    <col min="1" max="1" width="77.1640625" style="1" customWidth="1"/>
    <col min="2" max="2" width="48.5" style="86" customWidth="1"/>
    <col min="3" max="3" width="28.6640625" style="1" customWidth="1"/>
    <col min="4" max="16384" width="10.83203125" style="1"/>
  </cols>
  <sheetData>
    <row r="1" spans="1:2" ht="33" customHeight="1">
      <c r="A1" s="76" t="s">
        <v>54</v>
      </c>
      <c r="B1" s="5"/>
    </row>
    <row r="3" spans="1:2" ht="33" customHeight="1">
      <c r="A3" s="188" t="s">
        <v>155</v>
      </c>
      <c r="B3" s="189"/>
    </row>
    <row r="4" spans="1:2" s="80" customFormat="1" ht="17" customHeight="1">
      <c r="A4" s="78"/>
      <c r="B4" s="79"/>
    </row>
    <row r="5" spans="1:2" ht="36" customHeight="1">
      <c r="A5" s="121" t="s">
        <v>115</v>
      </c>
      <c r="B5" s="7" t="s">
        <v>15</v>
      </c>
    </row>
    <row r="6" spans="1:2" ht="52" customHeight="1">
      <c r="A6" s="81" t="s">
        <v>16</v>
      </c>
      <c r="B6" s="82" t="s">
        <v>17</v>
      </c>
    </row>
    <row r="7" spans="1:2" s="83" customFormat="1" ht="26" customHeight="1">
      <c r="A7" s="69" t="s">
        <v>18</v>
      </c>
      <c r="B7" s="70" t="s">
        <v>19</v>
      </c>
    </row>
    <row r="8" spans="1:2" s="83" customFormat="1" ht="26" customHeight="1">
      <c r="A8" s="69" t="s">
        <v>20</v>
      </c>
      <c r="B8" s="71" t="s">
        <v>77</v>
      </c>
    </row>
    <row r="9" spans="1:2" s="83" customFormat="1" ht="26" customHeight="1">
      <c r="A9" s="69" t="s">
        <v>57</v>
      </c>
      <c r="B9" s="70" t="s">
        <v>19</v>
      </c>
    </row>
    <row r="10" spans="1:2" s="83" customFormat="1" ht="26" customHeight="1">
      <c r="A10" s="69" t="s">
        <v>58</v>
      </c>
      <c r="B10" s="71" t="s">
        <v>78</v>
      </c>
    </row>
    <row r="11" spans="1:2" s="83" customFormat="1" ht="26" customHeight="1">
      <c r="A11" s="69" t="s">
        <v>22</v>
      </c>
      <c r="B11" s="71" t="s">
        <v>23</v>
      </c>
    </row>
    <row r="12" spans="1:2" s="83" customFormat="1" ht="26" customHeight="1">
      <c r="A12" s="69" t="s">
        <v>76</v>
      </c>
      <c r="B12" s="71" t="s">
        <v>79</v>
      </c>
    </row>
    <row r="13" spans="1:2" s="83" customFormat="1" ht="26" customHeight="1">
      <c r="A13" s="92" t="s">
        <v>24</v>
      </c>
      <c r="B13" s="93" t="s">
        <v>106</v>
      </c>
    </row>
    <row r="14" spans="1:2" s="83" customFormat="1" ht="26" customHeight="1">
      <c r="A14" s="69" t="s">
        <v>107</v>
      </c>
      <c r="B14" s="71" t="s">
        <v>105</v>
      </c>
    </row>
    <row r="15" spans="1:2" s="83" customFormat="1" ht="26" customHeight="1">
      <c r="A15" s="69" t="s">
        <v>26</v>
      </c>
      <c r="B15" s="71" t="s">
        <v>27</v>
      </c>
    </row>
    <row r="16" spans="1:2" s="83" customFormat="1" ht="26" customHeight="1">
      <c r="A16" s="69" t="s">
        <v>80</v>
      </c>
      <c r="B16" s="70" t="s">
        <v>19</v>
      </c>
    </row>
    <row r="17" spans="1:2" s="83" customFormat="1" ht="26" customHeight="1">
      <c r="A17" s="69" t="s">
        <v>28</v>
      </c>
      <c r="B17" s="70" t="s">
        <v>19</v>
      </c>
    </row>
    <row r="18" spans="1:2" s="83" customFormat="1" ht="26" customHeight="1">
      <c r="A18" s="69" t="s">
        <v>29</v>
      </c>
      <c r="B18" s="71" t="s">
        <v>30</v>
      </c>
    </row>
    <row r="19" spans="1:2" s="83" customFormat="1" ht="30">
      <c r="A19" s="84" t="s">
        <v>81</v>
      </c>
      <c r="B19" s="74" t="s">
        <v>31</v>
      </c>
    </row>
    <row r="20" spans="1:2" s="83" customFormat="1" ht="26" customHeight="1">
      <c r="A20" s="75" t="s">
        <v>56</v>
      </c>
      <c r="B20" s="74" t="s">
        <v>31</v>
      </c>
    </row>
    <row r="21" spans="1:2" s="83" customFormat="1" ht="26" customHeight="1">
      <c r="A21" s="75" t="s">
        <v>33</v>
      </c>
      <c r="B21" s="74" t="s">
        <v>31</v>
      </c>
    </row>
    <row r="22" spans="1:2" s="83" customFormat="1" ht="26" customHeight="1">
      <c r="A22" s="75" t="s">
        <v>34</v>
      </c>
      <c r="B22" s="74" t="s">
        <v>31</v>
      </c>
    </row>
    <row r="23" spans="1:2" s="83" customFormat="1" ht="26" customHeight="1">
      <c r="A23" s="75" t="s">
        <v>55</v>
      </c>
      <c r="B23" s="74" t="s">
        <v>31</v>
      </c>
    </row>
    <row r="24" spans="1:2" s="83" customFormat="1" ht="26" customHeight="1">
      <c r="A24" s="75" t="s">
        <v>35</v>
      </c>
      <c r="B24" s="85" t="s">
        <v>36</v>
      </c>
    </row>
    <row r="25" spans="1:2" s="83" customFormat="1" ht="26" customHeight="1">
      <c r="A25" s="75" t="s">
        <v>37</v>
      </c>
      <c r="B25" s="85" t="s">
        <v>38</v>
      </c>
    </row>
    <row r="26" spans="1:2" s="83" customFormat="1" ht="26" customHeight="1">
      <c r="A26" s="75" t="s">
        <v>39</v>
      </c>
      <c r="B26" s="85" t="s">
        <v>38</v>
      </c>
    </row>
    <row r="27" spans="1:2" s="83" customFormat="1" ht="26" customHeight="1">
      <c r="A27" s="75" t="s">
        <v>40</v>
      </c>
      <c r="B27" s="85" t="s">
        <v>38</v>
      </c>
    </row>
    <row r="28" spans="1:2" s="83" customFormat="1" ht="26" customHeight="1">
      <c r="A28" s="75" t="s">
        <v>41</v>
      </c>
      <c r="B28" s="85" t="s">
        <v>42</v>
      </c>
    </row>
    <row r="29" spans="1:2" s="83" customFormat="1" ht="26" customHeight="1">
      <c r="A29" s="69" t="s">
        <v>43</v>
      </c>
      <c r="B29" s="74" t="s">
        <v>31</v>
      </c>
    </row>
    <row r="30" spans="1:2" s="83" customFormat="1" ht="26" customHeight="1">
      <c r="A30" s="69" t="s">
        <v>44</v>
      </c>
      <c r="B30" s="71" t="s">
        <v>45</v>
      </c>
    </row>
    <row r="31" spans="1:2" s="83" customFormat="1" ht="26" customHeight="1">
      <c r="A31" s="69" t="s">
        <v>46</v>
      </c>
      <c r="B31" s="71" t="s">
        <v>47</v>
      </c>
    </row>
    <row r="32" spans="1:2" s="83" customFormat="1" ht="26" customHeight="1">
      <c r="A32" s="69" t="s">
        <v>48</v>
      </c>
      <c r="B32" s="71" t="s">
        <v>73</v>
      </c>
    </row>
    <row r="33" spans="1:2" s="83" customFormat="1" ht="26" customHeight="1">
      <c r="A33" s="69" t="s">
        <v>50</v>
      </c>
      <c r="B33" s="71" t="s">
        <v>51</v>
      </c>
    </row>
    <row r="34" spans="1:2" s="83" customFormat="1" ht="26" customHeight="1">
      <c r="A34" s="69" t="s">
        <v>52</v>
      </c>
      <c r="B34" s="74" t="s">
        <v>31</v>
      </c>
    </row>
    <row r="35" spans="1:2" ht="26" customHeight="1">
      <c r="A35" s="69" t="s">
        <v>167</v>
      </c>
      <c r="B35" s="74" t="s">
        <v>31</v>
      </c>
    </row>
    <row r="36" spans="1:2" ht="26" customHeight="1">
      <c r="A36" s="69" t="s">
        <v>108</v>
      </c>
      <c r="B36" s="74" t="s">
        <v>31</v>
      </c>
    </row>
    <row r="37" spans="1:2" ht="25" customHeight="1">
      <c r="A37" s="96" t="s">
        <v>102</v>
      </c>
      <c r="B37" s="74" t="s">
        <v>31</v>
      </c>
    </row>
    <row r="38" spans="1:2" ht="40" customHeight="1">
      <c r="A38" s="138" t="s">
        <v>123</v>
      </c>
      <c r="B38" s="149">
        <v>1</v>
      </c>
    </row>
    <row r="39" spans="1:2" ht="14" customHeight="1">
      <c r="A39" s="128"/>
      <c r="B39" s="129"/>
    </row>
    <row r="40" spans="1:2" ht="25" customHeight="1">
      <c r="A40" s="1" t="s">
        <v>122</v>
      </c>
      <c r="B40" s="83"/>
    </row>
    <row r="41" spans="1:2" ht="25" customHeight="1" thickBot="1">
      <c r="A41" s="127" t="s">
        <v>176</v>
      </c>
      <c r="B41" s="83"/>
    </row>
    <row r="42" spans="1:2" ht="34" customHeight="1" thickBot="1">
      <c r="A42" s="190" t="s">
        <v>149</v>
      </c>
      <c r="B42" s="191"/>
    </row>
    <row r="43" spans="1:2" ht="24" customHeight="1" thickBot="1"/>
    <row r="44" spans="1:2" ht="40" customHeight="1">
      <c r="A44" s="186" t="s">
        <v>153</v>
      </c>
      <c r="B44" s="187"/>
    </row>
    <row r="45" spans="1:2" ht="40" customHeight="1">
      <c r="A45" s="130" t="s">
        <v>150</v>
      </c>
      <c r="B45" s="131" t="s">
        <v>114</v>
      </c>
    </row>
    <row r="46" spans="1:2" ht="40" customHeight="1">
      <c r="A46" s="132" t="s">
        <v>180</v>
      </c>
      <c r="B46" s="133" t="s">
        <v>31</v>
      </c>
    </row>
    <row r="47" spans="1:2" ht="40" customHeight="1" thickBot="1">
      <c r="A47" s="136" t="s">
        <v>123</v>
      </c>
      <c r="B47" s="139">
        <v>1</v>
      </c>
    </row>
    <row r="48" spans="1:2" ht="29" customHeight="1" thickBot="1"/>
    <row r="49" spans="1:2" ht="38" customHeight="1">
      <c r="A49" s="186" t="s">
        <v>152</v>
      </c>
      <c r="B49" s="187"/>
    </row>
    <row r="50" spans="1:2" ht="38" customHeight="1">
      <c r="A50" s="130" t="s">
        <v>124</v>
      </c>
      <c r="B50" s="131" t="s">
        <v>114</v>
      </c>
    </row>
    <row r="51" spans="1:2" ht="38" customHeight="1">
      <c r="A51" s="134" t="s">
        <v>168</v>
      </c>
      <c r="B51" s="135" t="s">
        <v>25</v>
      </c>
    </row>
    <row r="52" spans="1:2" ht="38" customHeight="1">
      <c r="A52" s="146" t="s">
        <v>108</v>
      </c>
      <c r="B52" s="147" t="s">
        <v>154</v>
      </c>
    </row>
    <row r="53" spans="1:2" ht="38" customHeight="1" thickBot="1">
      <c r="A53" s="137" t="s">
        <v>123</v>
      </c>
      <c r="B53" s="139">
        <v>1</v>
      </c>
    </row>
    <row r="54" spans="1:2" ht="31" customHeight="1" thickBot="1"/>
    <row r="55" spans="1:2" ht="32" customHeight="1">
      <c r="A55" s="186" t="s">
        <v>151</v>
      </c>
      <c r="B55" s="187"/>
    </row>
    <row r="56" spans="1:2" ht="32" customHeight="1">
      <c r="A56" s="130" t="s">
        <v>124</v>
      </c>
      <c r="B56" s="131" t="s">
        <v>114</v>
      </c>
    </row>
    <row r="57" spans="1:2" ht="32" customHeight="1">
      <c r="A57" s="134" t="s">
        <v>168</v>
      </c>
      <c r="B57" s="135" t="s">
        <v>25</v>
      </c>
    </row>
    <row r="58" spans="1:2" ht="32" customHeight="1">
      <c r="A58" s="132" t="s">
        <v>180</v>
      </c>
      <c r="B58" s="133" t="s">
        <v>31</v>
      </c>
    </row>
    <row r="59" spans="1:2" ht="32" customHeight="1">
      <c r="A59" s="146" t="s">
        <v>108</v>
      </c>
      <c r="B59" s="147" t="s">
        <v>154</v>
      </c>
    </row>
    <row r="60" spans="1:2" ht="38" customHeight="1" thickBot="1">
      <c r="A60" s="136" t="s">
        <v>123</v>
      </c>
      <c r="B60" s="139">
        <v>1</v>
      </c>
    </row>
  </sheetData>
  <sheetProtection password="CD81" sheet="1" objects="1" scenarios="1"/>
  <mergeCells count="5">
    <mergeCell ref="A44:B44"/>
    <mergeCell ref="A49:B49"/>
    <mergeCell ref="A55:B55"/>
    <mergeCell ref="A3:B3"/>
    <mergeCell ref="A42:B42"/>
  </mergeCells>
  <phoneticPr fontId="2" type="noConversion"/>
  <printOptions horizontalCentered="1"/>
  <pageMargins left="0.39370078740157483" right="0.39370078740157483" top="0.97" bottom="0.53" header="0.45" footer="0.27559055118110237"/>
  <pageSetup paperSize="9" scale="65" orientation="portrait"/>
  <headerFooter alignWithMargins="0">
    <oddHeader>&amp;R&amp;G</oddHeader>
    <oddFooter>&amp;RSeite &amp;P von &amp;N</oddFooter>
  </headerFooter>
  <legacyDrawingHF r:id="rId1"/>
  <extLst>
    <ext xmlns:mx="http://schemas.microsoft.com/office/mac/excel/2008/main" uri="{64002731-A6B0-56B0-2670-7721B7C09600}">
      <mx:PLV Mode="1" OnePage="0" WScale="6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view="pageLayout" workbookViewId="0">
      <selection activeCell="A22" sqref="A22"/>
    </sheetView>
  </sheetViews>
  <sheetFormatPr baseColWidth="10" defaultColWidth="10.83203125" defaultRowHeight="15" x14ac:dyDescent="0"/>
  <cols>
    <col min="1" max="1" width="77.1640625" style="1" customWidth="1"/>
    <col min="2" max="2" width="48.5" style="86" customWidth="1"/>
    <col min="3" max="3" width="28.6640625" style="1" customWidth="1"/>
    <col min="4" max="16384" width="10.83203125" style="1"/>
  </cols>
  <sheetData>
    <row r="1" spans="1:2" ht="26" customHeight="1">
      <c r="A1" s="76" t="s">
        <v>54</v>
      </c>
      <c r="B1" s="5"/>
    </row>
    <row r="3" spans="1:2" ht="26" customHeight="1">
      <c r="A3" s="77" t="s">
        <v>156</v>
      </c>
      <c r="B3" s="6"/>
    </row>
    <row r="4" spans="1:2" s="80" customFormat="1" ht="12" customHeight="1">
      <c r="A4" s="78"/>
      <c r="B4" s="79"/>
    </row>
    <row r="5" spans="1:2" ht="26" customHeight="1">
      <c r="A5" s="66" t="s">
        <v>14</v>
      </c>
      <c r="B5" s="7" t="s">
        <v>15</v>
      </c>
    </row>
    <row r="6" spans="1:2" ht="52" customHeight="1">
      <c r="A6" s="81" t="s">
        <v>16</v>
      </c>
      <c r="B6" s="82" t="s">
        <v>17</v>
      </c>
    </row>
    <row r="7" spans="1:2" s="83" customFormat="1" ht="26" customHeight="1">
      <c r="A7" s="69" t="s">
        <v>18</v>
      </c>
      <c r="B7" s="70" t="s">
        <v>19</v>
      </c>
    </row>
    <row r="8" spans="1:2" s="83" customFormat="1" ht="26" customHeight="1">
      <c r="A8" s="69" t="s">
        <v>20</v>
      </c>
      <c r="B8" s="71" t="s">
        <v>77</v>
      </c>
    </row>
    <row r="9" spans="1:2" s="83" customFormat="1" ht="26" customHeight="1">
      <c r="A9" s="69" t="s">
        <v>57</v>
      </c>
      <c r="B9" s="70" t="s">
        <v>19</v>
      </c>
    </row>
    <row r="10" spans="1:2" s="83" customFormat="1" ht="26" customHeight="1">
      <c r="A10" s="69" t="s">
        <v>58</v>
      </c>
      <c r="B10" s="71" t="s">
        <v>78</v>
      </c>
    </row>
    <row r="11" spans="1:2" s="83" customFormat="1" ht="26" customHeight="1">
      <c r="A11" s="69" t="s">
        <v>22</v>
      </c>
      <c r="B11" s="71" t="s">
        <v>23</v>
      </c>
    </row>
    <row r="12" spans="1:2" s="83" customFormat="1" ht="26" customHeight="1">
      <c r="A12" s="69" t="s">
        <v>76</v>
      </c>
      <c r="B12" s="71" t="s">
        <v>79</v>
      </c>
    </row>
    <row r="13" spans="1:2" s="83" customFormat="1" ht="26" customHeight="1">
      <c r="A13" s="92" t="s">
        <v>24</v>
      </c>
      <c r="B13" s="93" t="s">
        <v>111</v>
      </c>
    </row>
    <row r="14" spans="1:2" s="83" customFormat="1" ht="26" customHeight="1">
      <c r="A14" s="117" t="s">
        <v>169</v>
      </c>
      <c r="B14" s="120" t="s">
        <v>110</v>
      </c>
    </row>
    <row r="15" spans="1:2" s="83" customFormat="1" ht="26" customHeight="1">
      <c r="A15" s="117" t="s">
        <v>170</v>
      </c>
      <c r="B15" s="120" t="s">
        <v>112</v>
      </c>
    </row>
    <row r="16" spans="1:2" s="83" customFormat="1" ht="26" customHeight="1">
      <c r="A16" s="69" t="s">
        <v>26</v>
      </c>
      <c r="B16" s="71" t="s">
        <v>27</v>
      </c>
    </row>
    <row r="17" spans="1:2" s="83" customFormat="1" ht="26" customHeight="1">
      <c r="A17" s="117" t="s">
        <v>113</v>
      </c>
      <c r="B17" s="118" t="s">
        <v>19</v>
      </c>
    </row>
    <row r="18" spans="1:2" s="83" customFormat="1" ht="26" customHeight="1">
      <c r="A18" s="69" t="s">
        <v>80</v>
      </c>
      <c r="B18" s="70" t="s">
        <v>19</v>
      </c>
    </row>
    <row r="19" spans="1:2" s="83" customFormat="1" ht="26" customHeight="1">
      <c r="A19" s="69" t="s">
        <v>28</v>
      </c>
      <c r="B19" s="70" t="s">
        <v>19</v>
      </c>
    </row>
    <row r="20" spans="1:2" s="83" customFormat="1" ht="26" customHeight="1">
      <c r="A20" s="69" t="s">
        <v>29</v>
      </c>
      <c r="B20" s="71" t="s">
        <v>30</v>
      </c>
    </row>
    <row r="21" spans="1:2" s="83" customFormat="1" ht="30">
      <c r="A21" s="84" t="s">
        <v>81</v>
      </c>
      <c r="B21" s="74" t="s">
        <v>31</v>
      </c>
    </row>
    <row r="22" spans="1:2" s="83" customFormat="1" ht="28" customHeight="1">
      <c r="A22" s="150" t="s">
        <v>180</v>
      </c>
      <c r="B22" s="145" t="s">
        <v>31</v>
      </c>
    </row>
    <row r="23" spans="1:2" s="83" customFormat="1" ht="26" customHeight="1">
      <c r="A23" s="75" t="s">
        <v>56</v>
      </c>
      <c r="B23" s="74" t="s">
        <v>31</v>
      </c>
    </row>
    <row r="24" spans="1:2" s="83" customFormat="1" ht="26" customHeight="1">
      <c r="A24" s="75" t="s">
        <v>33</v>
      </c>
      <c r="B24" s="74" t="s">
        <v>31</v>
      </c>
    </row>
    <row r="25" spans="1:2" s="83" customFormat="1" ht="26" customHeight="1">
      <c r="A25" s="75" t="s">
        <v>34</v>
      </c>
      <c r="B25" s="74" t="s">
        <v>31</v>
      </c>
    </row>
    <row r="26" spans="1:2" s="83" customFormat="1" ht="26" customHeight="1">
      <c r="A26" s="75" t="s">
        <v>55</v>
      </c>
      <c r="B26" s="74" t="s">
        <v>31</v>
      </c>
    </row>
    <row r="27" spans="1:2" s="83" customFormat="1" ht="26" customHeight="1">
      <c r="A27" s="75" t="s">
        <v>35</v>
      </c>
      <c r="B27" s="85" t="s">
        <v>36</v>
      </c>
    </row>
    <row r="28" spans="1:2" s="83" customFormat="1" ht="26" customHeight="1">
      <c r="A28" s="75" t="s">
        <v>37</v>
      </c>
      <c r="B28" s="85" t="s">
        <v>38</v>
      </c>
    </row>
    <row r="29" spans="1:2" s="83" customFormat="1" ht="26" customHeight="1">
      <c r="A29" s="75" t="s">
        <v>39</v>
      </c>
      <c r="B29" s="85" t="s">
        <v>38</v>
      </c>
    </row>
    <row r="30" spans="1:2" s="83" customFormat="1" ht="26" customHeight="1">
      <c r="A30" s="75" t="s">
        <v>40</v>
      </c>
      <c r="B30" s="85" t="s">
        <v>38</v>
      </c>
    </row>
    <row r="31" spans="1:2" s="83" customFormat="1" ht="26" customHeight="1">
      <c r="A31" s="75" t="s">
        <v>41</v>
      </c>
      <c r="B31" s="85" t="s">
        <v>42</v>
      </c>
    </row>
    <row r="32" spans="1:2" s="83" customFormat="1" ht="26" customHeight="1">
      <c r="A32" s="69" t="s">
        <v>43</v>
      </c>
      <c r="B32" s="74" t="s">
        <v>31</v>
      </c>
    </row>
    <row r="33" spans="1:2" s="83" customFormat="1" ht="26" customHeight="1">
      <c r="A33" s="69" t="s">
        <v>44</v>
      </c>
      <c r="B33" s="71" t="s">
        <v>45</v>
      </c>
    </row>
    <row r="34" spans="1:2" s="83" customFormat="1" ht="26" customHeight="1">
      <c r="A34" s="69" t="s">
        <v>46</v>
      </c>
      <c r="B34" s="71" t="s">
        <v>47</v>
      </c>
    </row>
    <row r="35" spans="1:2" s="83" customFormat="1" ht="26" customHeight="1">
      <c r="A35" s="69" t="s">
        <v>48</v>
      </c>
      <c r="B35" s="71" t="s">
        <v>73</v>
      </c>
    </row>
    <row r="36" spans="1:2" s="83" customFormat="1" ht="26" customHeight="1">
      <c r="A36" s="69" t="s">
        <v>50</v>
      </c>
      <c r="B36" s="71" t="s">
        <v>51</v>
      </c>
    </row>
    <row r="37" spans="1:2" s="83" customFormat="1" ht="26" customHeight="1">
      <c r="A37" s="69" t="s">
        <v>52</v>
      </c>
      <c r="B37" s="74" t="s">
        <v>31</v>
      </c>
    </row>
    <row r="38" spans="1:2" ht="26" customHeight="1">
      <c r="A38" s="69" t="s">
        <v>167</v>
      </c>
      <c r="B38" s="74" t="s">
        <v>31</v>
      </c>
    </row>
    <row r="39" spans="1:2" ht="25" customHeight="1">
      <c r="A39" s="96" t="s">
        <v>102</v>
      </c>
      <c r="B39" s="74" t="s">
        <v>31</v>
      </c>
    </row>
    <row r="40" spans="1:2" ht="34" customHeight="1" thickBot="1">
      <c r="A40" s="136" t="s">
        <v>123</v>
      </c>
      <c r="B40" s="139">
        <v>1</v>
      </c>
    </row>
    <row r="41" spans="1:2" ht="22" customHeight="1">
      <c r="A41" s="1" t="s">
        <v>122</v>
      </c>
    </row>
    <row r="42" spans="1:2" ht="21" customHeight="1">
      <c r="A42" s="127" t="s">
        <v>176</v>
      </c>
    </row>
  </sheetData>
  <sheetProtection password="CD81" sheet="1" objects="1" scenarios="1"/>
  <phoneticPr fontId="2" type="noConversion"/>
  <printOptions horizontalCentered="1"/>
  <pageMargins left="0.39370078740157483" right="0.39370078740157483" top="0.97" bottom="0.53" header="0.45" footer="0.27559055118110237"/>
  <pageSetup paperSize="9" scale="65" orientation="portrait"/>
  <headerFooter alignWithMargins="0">
    <oddHeader>&amp;R&amp;G</oddHeader>
    <oddFooter>&amp;RSeite &amp;P von &amp;N</oddFooter>
  </headerFooter>
  <legacyDrawingHF r:id="rId1"/>
  <extLst>
    <ext xmlns:mx="http://schemas.microsoft.com/office/mac/excel/2008/main" uri="{64002731-A6B0-56B0-2670-7721B7C09600}">
      <mx:PLV Mode="1" OnePage="0" WScale="6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2"/>
  <sheetViews>
    <sheetView showGridLines="0" view="pageLayout" topLeftCell="A41" workbookViewId="0">
      <selection activeCell="A21" sqref="A21"/>
    </sheetView>
  </sheetViews>
  <sheetFormatPr baseColWidth="10" defaultColWidth="10.83203125" defaultRowHeight="15" x14ac:dyDescent="0"/>
  <cols>
    <col min="1" max="1" width="81.33203125" style="1" customWidth="1"/>
    <col min="2" max="2" width="30.33203125" style="86" customWidth="1"/>
    <col min="3" max="16384" width="10.83203125" style="1"/>
  </cols>
  <sheetData>
    <row r="2" spans="1:2" ht="23" customHeight="1">
      <c r="A2" s="76" t="s">
        <v>54</v>
      </c>
      <c r="B2" s="153"/>
    </row>
    <row r="5" spans="1:2" ht="36" customHeight="1">
      <c r="A5" s="65" t="s">
        <v>177</v>
      </c>
      <c r="B5" s="6"/>
    </row>
    <row r="6" spans="1:2" ht="36" customHeight="1">
      <c r="A6" s="66" t="s">
        <v>115</v>
      </c>
      <c r="B6" s="7" t="s">
        <v>94</v>
      </c>
    </row>
    <row r="7" spans="1:2" ht="47" customHeight="1">
      <c r="A7" s="67" t="s">
        <v>93</v>
      </c>
      <c r="B7" s="68" t="s">
        <v>19</v>
      </c>
    </row>
    <row r="8" spans="1:2" s="83" customFormat="1" ht="31" customHeight="1">
      <c r="A8" s="69" t="s">
        <v>18</v>
      </c>
      <c r="B8" s="70" t="s">
        <v>19</v>
      </c>
    </row>
    <row r="9" spans="1:2" s="83" customFormat="1" ht="31" customHeight="1">
      <c r="A9" s="69" t="s">
        <v>67</v>
      </c>
      <c r="B9" s="71" t="s">
        <v>21</v>
      </c>
    </row>
    <row r="10" spans="1:2" s="83" customFormat="1" ht="31" customHeight="1">
      <c r="A10" s="69" t="s">
        <v>65</v>
      </c>
      <c r="B10" s="71" t="s">
        <v>21</v>
      </c>
    </row>
    <row r="11" spans="1:2" s="83" customFormat="1" ht="31" customHeight="1">
      <c r="A11" s="69" t="s">
        <v>68</v>
      </c>
      <c r="B11" s="70" t="s">
        <v>19</v>
      </c>
    </row>
    <row r="12" spans="1:2" s="83" customFormat="1" ht="31" customHeight="1">
      <c r="A12" s="69" t="s">
        <v>22</v>
      </c>
      <c r="B12" s="71" t="s">
        <v>92</v>
      </c>
    </row>
    <row r="13" spans="1:2" s="83" customFormat="1" ht="31" customHeight="1">
      <c r="A13" s="72" t="s">
        <v>70</v>
      </c>
      <c r="B13" s="71" t="s">
        <v>91</v>
      </c>
    </row>
    <row r="14" spans="1:2" s="83" customFormat="1" ht="31" customHeight="1">
      <c r="A14" s="69" t="s">
        <v>90</v>
      </c>
      <c r="B14" s="71" t="s">
        <v>103</v>
      </c>
    </row>
    <row r="15" spans="1:2" s="83" customFormat="1" ht="31" customHeight="1">
      <c r="A15" s="69" t="s">
        <v>26</v>
      </c>
      <c r="B15" s="71" t="s">
        <v>27</v>
      </c>
    </row>
    <row r="16" spans="1:2" s="83" customFormat="1" ht="31" customHeight="1">
      <c r="A16" s="69" t="s">
        <v>32</v>
      </c>
      <c r="B16" s="74" t="s">
        <v>31</v>
      </c>
    </row>
    <row r="17" spans="1:2" s="83" customFormat="1" ht="31" customHeight="1">
      <c r="A17" s="75" t="s">
        <v>33</v>
      </c>
      <c r="B17" s="74" t="s">
        <v>31</v>
      </c>
    </row>
    <row r="18" spans="1:2" s="83" customFormat="1" ht="31" customHeight="1">
      <c r="A18" s="75" t="s">
        <v>34</v>
      </c>
      <c r="B18" s="74" t="s">
        <v>31</v>
      </c>
    </row>
    <row r="19" spans="1:2" s="83" customFormat="1" ht="31" customHeight="1">
      <c r="A19" s="69" t="s">
        <v>118</v>
      </c>
      <c r="B19" s="89" t="s">
        <v>119</v>
      </c>
    </row>
    <row r="20" spans="1:2" s="83" customFormat="1" ht="31" customHeight="1">
      <c r="A20" s="69" t="s">
        <v>89</v>
      </c>
      <c r="B20" s="74" t="s">
        <v>31</v>
      </c>
    </row>
    <row r="21" spans="1:2" s="83" customFormat="1" ht="31" customHeight="1">
      <c r="A21" s="69" t="s">
        <v>179</v>
      </c>
      <c r="B21" s="145" t="s">
        <v>31</v>
      </c>
    </row>
    <row r="22" spans="1:2" s="83" customFormat="1" ht="31" customHeight="1">
      <c r="A22" s="69" t="s">
        <v>44</v>
      </c>
      <c r="B22" s="71" t="s">
        <v>88</v>
      </c>
    </row>
    <row r="23" spans="1:2" s="83" customFormat="1" ht="31" customHeight="1">
      <c r="A23" s="88" t="s">
        <v>71</v>
      </c>
      <c r="B23" s="71" t="s">
        <v>87</v>
      </c>
    </row>
    <row r="24" spans="1:2" s="83" customFormat="1" ht="31" customHeight="1">
      <c r="A24" s="69" t="s">
        <v>48</v>
      </c>
      <c r="B24" s="71" t="s">
        <v>49</v>
      </c>
    </row>
    <row r="25" spans="1:2" s="83" customFormat="1" ht="31" customHeight="1">
      <c r="A25" s="69" t="s">
        <v>74</v>
      </c>
      <c r="B25" s="71" t="s">
        <v>51</v>
      </c>
    </row>
    <row r="26" spans="1:2" s="83" customFormat="1" ht="31" customHeight="1">
      <c r="A26" s="69" t="s">
        <v>86</v>
      </c>
      <c r="B26" s="74" t="s">
        <v>31</v>
      </c>
    </row>
    <row r="27" spans="1:2" s="83" customFormat="1" ht="31" customHeight="1">
      <c r="A27" s="69" t="s">
        <v>29</v>
      </c>
      <c r="B27" s="89" t="s">
        <v>85</v>
      </c>
    </row>
    <row r="28" spans="1:2" s="83" customFormat="1" ht="31" customHeight="1">
      <c r="A28" s="69" t="s">
        <v>35</v>
      </c>
      <c r="B28" s="89" t="s">
        <v>84</v>
      </c>
    </row>
    <row r="29" spans="1:2" s="83" customFormat="1" ht="31" customHeight="1">
      <c r="A29" s="69" t="s">
        <v>83</v>
      </c>
      <c r="B29" s="74" t="s">
        <v>31</v>
      </c>
    </row>
    <row r="30" spans="1:2" s="83" customFormat="1" ht="31" customHeight="1">
      <c r="A30" s="69" t="s">
        <v>82</v>
      </c>
      <c r="B30" s="74" t="s">
        <v>31</v>
      </c>
    </row>
    <row r="31" spans="1:2" ht="31" customHeight="1">
      <c r="A31" s="69" t="s">
        <v>108</v>
      </c>
      <c r="B31" s="74" t="s">
        <v>31</v>
      </c>
    </row>
    <row r="32" spans="1:2" ht="37" customHeight="1">
      <c r="A32" s="96" t="s">
        <v>102</v>
      </c>
      <c r="B32" s="74" t="s">
        <v>31</v>
      </c>
    </row>
    <row r="33" spans="1:2" ht="28" customHeight="1" thickBot="1">
      <c r="A33" s="136" t="s">
        <v>123</v>
      </c>
      <c r="B33" s="139">
        <v>8</v>
      </c>
    </row>
    <row r="34" spans="1:2" ht="43" customHeight="1">
      <c r="A34" s="1" t="s">
        <v>122</v>
      </c>
      <c r="B34" s="126"/>
    </row>
    <row r="35" spans="1:2" ht="43" customHeight="1">
      <c r="A35" s="127" t="s">
        <v>176</v>
      </c>
      <c r="B35" s="126"/>
    </row>
    <row r="36" spans="1:2" ht="22" customHeight="1">
      <c r="A36" s="127"/>
      <c r="B36" s="126"/>
    </row>
    <row r="37" spans="1:2" ht="37" customHeight="1" thickBot="1">
      <c r="A37" s="90"/>
      <c r="B37" s="1"/>
    </row>
    <row r="38" spans="1:2" ht="22" customHeight="1" thickBot="1">
      <c r="A38" s="190" t="s">
        <v>144</v>
      </c>
      <c r="B38" s="191"/>
    </row>
    <row r="39" spans="1:2" ht="40" customHeight="1">
      <c r="A39" s="90"/>
      <c r="B39" s="1"/>
    </row>
    <row r="40" spans="1:2" ht="40" customHeight="1">
      <c r="A40" s="192" t="s">
        <v>145</v>
      </c>
      <c r="B40" s="193"/>
    </row>
    <row r="41" spans="1:2" ht="40" customHeight="1">
      <c r="A41" s="66" t="s">
        <v>148</v>
      </c>
      <c r="B41" s="7" t="s">
        <v>114</v>
      </c>
    </row>
    <row r="42" spans="1:2" ht="40" customHeight="1">
      <c r="A42" s="124" t="s">
        <v>108</v>
      </c>
      <c r="B42" s="125" t="s">
        <v>121</v>
      </c>
    </row>
    <row r="43" spans="1:2" ht="40" customHeight="1" thickBot="1">
      <c r="A43" s="136" t="s">
        <v>123</v>
      </c>
      <c r="B43" s="139">
        <v>1</v>
      </c>
    </row>
    <row r="44" spans="1:2" ht="40" customHeight="1">
      <c r="A44" s="90"/>
      <c r="B44" s="1"/>
    </row>
    <row r="45" spans="1:2" ht="40" customHeight="1">
      <c r="A45" s="192" t="s">
        <v>146</v>
      </c>
      <c r="B45" s="193"/>
    </row>
    <row r="46" spans="1:2" ht="40" customHeight="1">
      <c r="A46" s="66" t="s">
        <v>148</v>
      </c>
      <c r="B46" s="7" t="s">
        <v>114</v>
      </c>
    </row>
    <row r="47" spans="1:2" ht="40" customHeight="1">
      <c r="A47" s="119" t="s">
        <v>109</v>
      </c>
      <c r="B47" s="122" t="s">
        <v>117</v>
      </c>
    </row>
    <row r="48" spans="1:2" ht="40" customHeight="1" thickBot="1">
      <c r="A48" s="136" t="s">
        <v>123</v>
      </c>
      <c r="B48" s="139">
        <v>3</v>
      </c>
    </row>
    <row r="49" spans="1:2" ht="40" customHeight="1">
      <c r="A49" s="86"/>
      <c r="B49" s="1"/>
    </row>
    <row r="50" spans="1:2" ht="40" customHeight="1">
      <c r="A50" s="192" t="s">
        <v>147</v>
      </c>
      <c r="B50" s="193"/>
    </row>
    <row r="51" spans="1:2" ht="40" customHeight="1">
      <c r="A51" s="66" t="s">
        <v>148</v>
      </c>
      <c r="B51" s="7" t="s">
        <v>114</v>
      </c>
    </row>
    <row r="52" spans="1:2" ht="40" customHeight="1">
      <c r="A52" s="119" t="s">
        <v>109</v>
      </c>
      <c r="B52" s="122" t="s">
        <v>117</v>
      </c>
    </row>
    <row r="53" spans="1:2" ht="40" customHeight="1">
      <c r="A53" s="124" t="s">
        <v>120</v>
      </c>
      <c r="B53" s="123" t="s">
        <v>31</v>
      </c>
    </row>
    <row r="54" spans="1:2" ht="34" customHeight="1" thickBot="1">
      <c r="A54" s="136" t="s">
        <v>123</v>
      </c>
      <c r="B54" s="139">
        <v>1</v>
      </c>
    </row>
    <row r="55" spans="1:2" ht="34" customHeight="1">
      <c r="A55" s="86"/>
      <c r="B55" s="1"/>
    </row>
    <row r="56" spans="1:2" ht="34" customHeight="1">
      <c r="B56" s="1"/>
    </row>
    <row r="57" spans="1:2" ht="34" customHeight="1">
      <c r="B57" s="1"/>
    </row>
    <row r="58" spans="1:2" ht="34" customHeight="1">
      <c r="B58" s="1"/>
    </row>
    <row r="59" spans="1:2" ht="34" customHeight="1">
      <c r="B59" s="1"/>
    </row>
    <row r="60" spans="1:2">
      <c r="A60" s="86"/>
      <c r="B60" s="1"/>
    </row>
    <row r="61" spans="1:2">
      <c r="A61" s="86"/>
      <c r="B61" s="1"/>
    </row>
    <row r="62" spans="1:2">
      <c r="A62" s="86"/>
      <c r="B62" s="1"/>
    </row>
    <row r="63" spans="1:2">
      <c r="A63" s="86"/>
      <c r="B63" s="1"/>
    </row>
    <row r="64" spans="1:2">
      <c r="A64" s="86"/>
      <c r="B64" s="1"/>
    </row>
    <row r="65" spans="1:2">
      <c r="A65" s="86"/>
      <c r="B65" s="1"/>
    </row>
    <row r="66" spans="1:2">
      <c r="A66" s="86"/>
      <c r="B66" s="1"/>
    </row>
    <row r="67" spans="1:2">
      <c r="A67" s="86"/>
      <c r="B67" s="1"/>
    </row>
    <row r="68" spans="1:2">
      <c r="A68" s="90"/>
      <c r="B68" s="1"/>
    </row>
    <row r="69" spans="1:2">
      <c r="A69" s="86"/>
      <c r="B69" s="1"/>
    </row>
    <row r="70" spans="1:2">
      <c r="A70" s="86"/>
      <c r="B70" s="1"/>
    </row>
    <row r="71" spans="1:2">
      <c r="A71" s="86"/>
      <c r="B71" s="1"/>
    </row>
    <row r="72" spans="1:2">
      <c r="A72" s="86"/>
      <c r="B72" s="1"/>
    </row>
    <row r="73" spans="1:2">
      <c r="A73" s="86"/>
      <c r="B73" s="1"/>
    </row>
    <row r="74" spans="1:2">
      <c r="A74" s="86"/>
      <c r="B74" s="1"/>
    </row>
    <row r="75" spans="1:2">
      <c r="A75" s="86"/>
      <c r="B75" s="1"/>
    </row>
    <row r="76" spans="1:2">
      <c r="A76" s="90"/>
      <c r="B76" s="1"/>
    </row>
    <row r="77" spans="1:2">
      <c r="A77" s="86"/>
      <c r="B77" s="1"/>
    </row>
    <row r="78" spans="1:2">
      <c r="A78" s="90"/>
      <c r="B78" s="1"/>
    </row>
    <row r="79" spans="1:2">
      <c r="A79" s="86"/>
      <c r="B79" s="1"/>
    </row>
    <row r="80" spans="1:2">
      <c r="A80" s="90"/>
      <c r="B80" s="1"/>
    </row>
    <row r="81" spans="1:2">
      <c r="A81" s="86"/>
      <c r="B81" s="1"/>
    </row>
    <row r="82" spans="1:2">
      <c r="A82" s="86"/>
      <c r="B82" s="1"/>
    </row>
    <row r="83" spans="1:2">
      <c r="A83" s="86"/>
      <c r="B83" s="1"/>
    </row>
    <row r="84" spans="1:2">
      <c r="A84" s="86"/>
      <c r="B84" s="1"/>
    </row>
    <row r="85" spans="1:2">
      <c r="A85" s="86"/>
      <c r="B85" s="1"/>
    </row>
    <row r="86" spans="1:2">
      <c r="A86" s="86"/>
      <c r="B86" s="1"/>
    </row>
    <row r="87" spans="1:2">
      <c r="A87" s="86"/>
      <c r="B87" s="1"/>
    </row>
    <row r="88" spans="1:2">
      <c r="A88" s="86"/>
      <c r="B88" s="1"/>
    </row>
    <row r="89" spans="1:2">
      <c r="A89" s="90"/>
      <c r="B89" s="1"/>
    </row>
    <row r="90" spans="1:2">
      <c r="A90" s="86"/>
      <c r="B90" s="1"/>
    </row>
    <row r="91" spans="1:2">
      <c r="A91" s="86"/>
      <c r="B91" s="1"/>
    </row>
    <row r="92" spans="1:2">
      <c r="A92" s="86"/>
      <c r="B92" s="1"/>
    </row>
  </sheetData>
  <sheetProtection password="CD81" sheet="1" objects="1" scenarios="1"/>
  <mergeCells count="4">
    <mergeCell ref="A38:B38"/>
    <mergeCell ref="A45:B45"/>
    <mergeCell ref="A50:B50"/>
    <mergeCell ref="A40:B40"/>
  </mergeCells>
  <phoneticPr fontId="2" type="noConversion"/>
  <pageMargins left="0.75" right="0.75" top="1" bottom="1" header="0.5" footer="0.5"/>
  <pageSetup paperSize="9" scale="64" orientation="portrait" horizontalDpi="4294967292" verticalDpi="4294967292"/>
  <headerFooter>
    <oddHeader>&amp;CPreisblatt Anlage 1</oddHeader>
  </headerFooter>
  <extLst>
    <ext xmlns:mx="http://schemas.microsoft.com/office/mac/excel/2008/main" uri="{64002731-A6B0-56B0-2670-7721B7C09600}">
      <mx:PLV Mode="1" OnePage="0" WScale="64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showGridLines="0" view="pageLayout" topLeftCell="A44" workbookViewId="0">
      <selection activeCell="A17" sqref="A17"/>
    </sheetView>
  </sheetViews>
  <sheetFormatPr baseColWidth="10" defaultColWidth="10.83203125" defaultRowHeight="15" x14ac:dyDescent="0"/>
  <cols>
    <col min="1" max="1" width="73.1640625" style="1" customWidth="1"/>
    <col min="2" max="2" width="33.5" style="86" customWidth="1"/>
    <col min="3" max="16384" width="10.83203125" style="1"/>
  </cols>
  <sheetData>
    <row r="1" spans="1:2" ht="24" customHeight="1">
      <c r="A1" s="76" t="s">
        <v>54</v>
      </c>
      <c r="B1" s="5"/>
    </row>
    <row r="4" spans="1:2" ht="26" customHeight="1">
      <c r="A4" s="77" t="s">
        <v>157</v>
      </c>
      <c r="B4" s="6"/>
    </row>
    <row r="5" spans="1:2" ht="35" customHeight="1">
      <c r="A5" s="66" t="s">
        <v>14</v>
      </c>
      <c r="B5" s="7" t="s">
        <v>63</v>
      </c>
    </row>
    <row r="6" spans="1:2" ht="38" customHeight="1">
      <c r="A6" s="67" t="s">
        <v>64</v>
      </c>
      <c r="B6" s="68" t="s">
        <v>19</v>
      </c>
    </row>
    <row r="7" spans="1:2" s="83" customFormat="1" ht="38" customHeight="1">
      <c r="A7" s="69" t="s">
        <v>18</v>
      </c>
      <c r="B7" s="70" t="s">
        <v>19</v>
      </c>
    </row>
    <row r="8" spans="1:2" s="83" customFormat="1" ht="38" customHeight="1">
      <c r="A8" s="69" t="s">
        <v>65</v>
      </c>
      <c r="B8" s="71" t="s">
        <v>66</v>
      </c>
    </row>
    <row r="9" spans="1:2" s="83" customFormat="1" ht="38" customHeight="1">
      <c r="A9" s="69" t="s">
        <v>67</v>
      </c>
      <c r="B9" s="71" t="s">
        <v>66</v>
      </c>
    </row>
    <row r="10" spans="1:2" s="83" customFormat="1" ht="38" customHeight="1">
      <c r="A10" s="69" t="s">
        <v>68</v>
      </c>
      <c r="B10" s="70" t="s">
        <v>19</v>
      </c>
    </row>
    <row r="11" spans="1:2" s="83" customFormat="1" ht="38" customHeight="1">
      <c r="A11" s="69" t="s">
        <v>128</v>
      </c>
      <c r="B11" s="71" t="s">
        <v>134</v>
      </c>
    </row>
    <row r="12" spans="1:2" s="83" customFormat="1" ht="38" customHeight="1">
      <c r="A12" s="69" t="s">
        <v>129</v>
      </c>
      <c r="B12" s="71" t="s">
        <v>130</v>
      </c>
    </row>
    <row r="13" spans="1:2" s="83" customFormat="1" ht="38" customHeight="1">
      <c r="A13" s="69" t="s">
        <v>22</v>
      </c>
      <c r="B13" s="71" t="s">
        <v>69</v>
      </c>
    </row>
    <row r="14" spans="1:2" s="83" customFormat="1" ht="38" customHeight="1">
      <c r="A14" s="72" t="s">
        <v>70</v>
      </c>
      <c r="B14" s="71" t="s">
        <v>104</v>
      </c>
    </row>
    <row r="15" spans="1:2" s="83" customFormat="1" ht="38" customHeight="1">
      <c r="A15" s="69" t="s">
        <v>178</v>
      </c>
      <c r="B15" s="70" t="s">
        <v>19</v>
      </c>
    </row>
    <row r="16" spans="1:2" s="83" customFormat="1" ht="38" customHeight="1">
      <c r="A16" s="69" t="s">
        <v>126</v>
      </c>
      <c r="B16" s="73" t="s">
        <v>133</v>
      </c>
    </row>
    <row r="17" spans="1:2" s="83" customFormat="1" ht="38" customHeight="1">
      <c r="A17" s="69" t="s">
        <v>179</v>
      </c>
      <c r="B17" s="74" t="s">
        <v>31</v>
      </c>
    </row>
    <row r="18" spans="1:2" s="83" customFormat="1" ht="38" customHeight="1">
      <c r="A18" s="75" t="s">
        <v>127</v>
      </c>
      <c r="B18" s="89" t="s">
        <v>132</v>
      </c>
    </row>
    <row r="19" spans="1:2" s="83" customFormat="1" ht="38" customHeight="1">
      <c r="A19" s="75" t="s">
        <v>71</v>
      </c>
      <c r="B19" s="71" t="s">
        <v>72</v>
      </c>
    </row>
    <row r="20" spans="1:2" s="83" customFormat="1" ht="38" customHeight="1">
      <c r="A20" s="69" t="s">
        <v>48</v>
      </c>
      <c r="B20" s="71" t="s">
        <v>73</v>
      </c>
    </row>
    <row r="21" spans="1:2" s="83" customFormat="1" ht="38" customHeight="1">
      <c r="A21" s="69" t="s">
        <v>74</v>
      </c>
      <c r="B21" s="71" t="s">
        <v>75</v>
      </c>
    </row>
    <row r="22" spans="1:2" s="83" customFormat="1" ht="38" customHeight="1">
      <c r="A22" s="69" t="s">
        <v>108</v>
      </c>
      <c r="B22" s="116" t="s">
        <v>31</v>
      </c>
    </row>
    <row r="23" spans="1:2" s="83" customFormat="1" ht="37" customHeight="1">
      <c r="A23" s="96" t="s">
        <v>131</v>
      </c>
      <c r="B23" s="116" t="s">
        <v>31</v>
      </c>
    </row>
    <row r="24" spans="1:2" s="83" customFormat="1" ht="37" customHeight="1" thickBot="1">
      <c r="A24" s="136" t="s">
        <v>123</v>
      </c>
      <c r="B24" s="139">
        <v>9</v>
      </c>
    </row>
    <row r="25" spans="1:2">
      <c r="A25" s="86"/>
      <c r="B25" s="1"/>
    </row>
    <row r="26" spans="1:2">
      <c r="A26" s="86"/>
      <c r="B26" s="1"/>
    </row>
    <row r="27" spans="1:2">
      <c r="A27" s="86"/>
      <c r="B27" s="1"/>
    </row>
    <row r="28" spans="1:2" ht="37" customHeight="1">
      <c r="A28" s="151" t="s">
        <v>176</v>
      </c>
      <c r="B28" s="1"/>
    </row>
    <row r="29" spans="1:2" ht="19" customHeight="1">
      <c r="A29" s="86"/>
      <c r="B29" s="1"/>
    </row>
    <row r="30" spans="1:2" ht="19" customHeight="1">
      <c r="A30" s="86"/>
      <c r="B30" s="1"/>
    </row>
    <row r="31" spans="1:2" ht="19" customHeight="1">
      <c r="A31" s="86"/>
      <c r="B31" s="1"/>
    </row>
    <row r="32" spans="1:2" ht="19" customHeight="1">
      <c r="A32" s="86"/>
      <c r="B32" s="1"/>
    </row>
    <row r="33" spans="1:2">
      <c r="A33" s="86"/>
      <c r="B33" s="1"/>
    </row>
    <row r="34" spans="1:2">
      <c r="A34" s="86"/>
      <c r="B34" s="1"/>
    </row>
    <row r="35" spans="1:2">
      <c r="A35" s="86"/>
      <c r="B35" s="1"/>
    </row>
    <row r="36" spans="1:2">
      <c r="A36" s="86"/>
      <c r="B36" s="1"/>
    </row>
    <row r="37" spans="1:2" ht="31" customHeight="1">
      <c r="A37" s="194" t="s">
        <v>135</v>
      </c>
      <c r="B37" s="195"/>
    </row>
    <row r="38" spans="1:2" ht="31" customHeight="1">
      <c r="A38" s="66" t="s">
        <v>116</v>
      </c>
      <c r="B38" s="7" t="s">
        <v>114</v>
      </c>
    </row>
    <row r="39" spans="1:2" ht="37" customHeight="1">
      <c r="A39" s="119" t="s">
        <v>138</v>
      </c>
      <c r="B39" s="122" t="s">
        <v>121</v>
      </c>
    </row>
    <row r="40" spans="1:2" ht="31" customHeight="1" thickBot="1">
      <c r="A40" s="136" t="s">
        <v>123</v>
      </c>
      <c r="B40" s="139">
        <v>3</v>
      </c>
    </row>
    <row r="41" spans="1:2" ht="33" customHeight="1">
      <c r="A41" s="86"/>
      <c r="B41" s="1"/>
    </row>
    <row r="42" spans="1:2" ht="36" customHeight="1">
      <c r="A42" s="194" t="s">
        <v>136</v>
      </c>
      <c r="B42" s="195"/>
    </row>
    <row r="43" spans="1:2" ht="36" customHeight="1">
      <c r="A43" s="66" t="s">
        <v>116</v>
      </c>
      <c r="B43" s="7" t="s">
        <v>114</v>
      </c>
    </row>
    <row r="44" spans="1:2" ht="36" customHeight="1">
      <c r="A44" s="69" t="s">
        <v>137</v>
      </c>
      <c r="B44" s="73" t="s">
        <v>125</v>
      </c>
    </row>
    <row r="45" spans="1:2" ht="36" customHeight="1" thickBot="1">
      <c r="A45" s="136" t="s">
        <v>123</v>
      </c>
      <c r="B45" s="139">
        <v>3</v>
      </c>
    </row>
    <row r="46" spans="1:2">
      <c r="A46" s="86"/>
      <c r="B46" s="1"/>
    </row>
    <row r="47" spans="1:2">
      <c r="A47" s="91"/>
      <c r="B47" s="1"/>
    </row>
    <row r="48" spans="1:2">
      <c r="A48" s="86"/>
      <c r="B48" s="1"/>
    </row>
    <row r="49" spans="1:2">
      <c r="A49" s="86"/>
      <c r="B49" s="1"/>
    </row>
    <row r="50" spans="1:2">
      <c r="A50" s="86"/>
      <c r="B50" s="1"/>
    </row>
    <row r="51" spans="1:2">
      <c r="A51" s="86"/>
      <c r="B51" s="1"/>
    </row>
    <row r="52" spans="1:2">
      <c r="A52" s="86"/>
      <c r="B52" s="1"/>
    </row>
    <row r="53" spans="1:2">
      <c r="A53" s="86"/>
      <c r="B53" s="1"/>
    </row>
    <row r="54" spans="1:2">
      <c r="A54" s="86"/>
      <c r="B54" s="1"/>
    </row>
    <row r="55" spans="1:2">
      <c r="A55" s="86"/>
      <c r="B55" s="1"/>
    </row>
    <row r="56" spans="1:2">
      <c r="A56" s="86"/>
      <c r="B56" s="1"/>
    </row>
    <row r="57" spans="1:2">
      <c r="A57" s="86"/>
      <c r="B57" s="1"/>
    </row>
    <row r="58" spans="1:2">
      <c r="A58" s="86"/>
      <c r="B58" s="1"/>
    </row>
    <row r="59" spans="1:2">
      <c r="A59" s="86"/>
      <c r="B59" s="1"/>
    </row>
    <row r="60" spans="1:2">
      <c r="A60" s="86"/>
      <c r="B60" s="1"/>
    </row>
    <row r="61" spans="1:2">
      <c r="A61" s="86"/>
      <c r="B61" s="1"/>
    </row>
    <row r="62" spans="1:2">
      <c r="A62" s="86"/>
      <c r="B62" s="1"/>
    </row>
    <row r="63" spans="1:2">
      <c r="A63" s="86"/>
    </row>
    <row r="64" spans="1:2">
      <c r="A64" s="86"/>
    </row>
    <row r="65" spans="1:1">
      <c r="A65" s="86"/>
    </row>
    <row r="66" spans="1:1">
      <c r="A66" s="86"/>
    </row>
    <row r="67" spans="1:1">
      <c r="A67" s="86"/>
    </row>
    <row r="68" spans="1:1">
      <c r="A68" s="86"/>
    </row>
    <row r="69" spans="1:1">
      <c r="A69" s="86"/>
    </row>
    <row r="70" spans="1:1">
      <c r="A70" s="90"/>
    </row>
    <row r="71" spans="1:1">
      <c r="A71" s="86"/>
    </row>
    <row r="72" spans="1:1">
      <c r="A72" s="86"/>
    </row>
    <row r="73" spans="1:1">
      <c r="A73" s="86"/>
    </row>
    <row r="74" spans="1:1" s="86" customFormat="1"/>
    <row r="75" spans="1:1" s="86" customFormat="1"/>
    <row r="76" spans="1:1" s="86" customFormat="1"/>
    <row r="77" spans="1:1" s="86" customFormat="1"/>
    <row r="78" spans="1:1" s="86" customFormat="1">
      <c r="A78" s="90"/>
    </row>
    <row r="79" spans="1:1" s="86" customFormat="1"/>
    <row r="80" spans="1:1" s="86" customFormat="1">
      <c r="A80" s="90"/>
    </row>
    <row r="81" spans="1:1" s="86" customFormat="1"/>
    <row r="82" spans="1:1" s="86" customFormat="1">
      <c r="A82" s="90"/>
    </row>
    <row r="83" spans="1:1" s="86" customFormat="1"/>
    <row r="84" spans="1:1" s="86" customFormat="1"/>
    <row r="85" spans="1:1" s="86" customFormat="1"/>
    <row r="86" spans="1:1" s="86" customFormat="1"/>
    <row r="87" spans="1:1" s="86" customFormat="1"/>
    <row r="88" spans="1:1" s="86" customFormat="1"/>
    <row r="89" spans="1:1" s="86" customFormat="1"/>
    <row r="90" spans="1:1" s="86" customFormat="1"/>
    <row r="91" spans="1:1" s="86" customFormat="1">
      <c r="A91" s="90"/>
    </row>
    <row r="92" spans="1:1" s="86" customFormat="1"/>
    <row r="93" spans="1:1" s="86" customFormat="1"/>
    <row r="94" spans="1:1" s="86" customFormat="1"/>
  </sheetData>
  <sheetProtection password="CD81" sheet="1" objects="1" scenarios="1"/>
  <mergeCells count="2">
    <mergeCell ref="A37:B37"/>
    <mergeCell ref="A42:B42"/>
  </mergeCells>
  <phoneticPr fontId="2" type="noConversion"/>
  <printOptions horizontalCentered="1"/>
  <pageMargins left="0.75" right="0.75" top="1" bottom="1" header="0.5" footer="0.5"/>
  <pageSetup paperSize="9" scale="70" orientation="portrait"/>
  <headerFooter alignWithMargins="0">
    <oddHeader>&amp;CPreisblatt Anlage 1</oddHeader>
  </headerFooter>
  <extLst>
    <ext xmlns:mx="http://schemas.microsoft.com/office/mac/excel/2008/main" uri="{64002731-A6B0-56B0-2670-7721B7C09600}">
      <mx:PLV Mode="1" OnePage="0" WScale="7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showGridLines="0" view="pageLayout" zoomScaleNormal="150" zoomScalePageLayoutView="150" workbookViewId="0">
      <selection activeCell="A3" sqref="A3"/>
    </sheetView>
  </sheetViews>
  <sheetFormatPr baseColWidth="10" defaultColWidth="10.83203125" defaultRowHeight="32" customHeight="1" x14ac:dyDescent="0"/>
  <cols>
    <col min="1" max="1" width="53.6640625" style="1" customWidth="1"/>
    <col min="2" max="2" width="22.83203125" style="86" customWidth="1"/>
    <col min="3" max="16384" width="10.83203125" style="1"/>
  </cols>
  <sheetData>
    <row r="1" spans="1:2" ht="32" customHeight="1">
      <c r="A1" s="152" t="s">
        <v>54</v>
      </c>
      <c r="B1" s="94"/>
    </row>
    <row r="4" spans="1:2" ht="32" customHeight="1">
      <c r="A4" s="77" t="s">
        <v>158</v>
      </c>
      <c r="B4" s="6"/>
    </row>
    <row r="5" spans="1:2" ht="32" customHeight="1">
      <c r="A5" s="66" t="s">
        <v>14</v>
      </c>
      <c r="B5" s="7" t="s">
        <v>15</v>
      </c>
    </row>
    <row r="6" spans="1:2" ht="32" customHeight="1">
      <c r="A6" s="67" t="s">
        <v>139</v>
      </c>
      <c r="B6" s="68" t="s">
        <v>19</v>
      </c>
    </row>
    <row r="7" spans="1:2" ht="32" customHeight="1">
      <c r="A7" s="72" t="s">
        <v>65</v>
      </c>
      <c r="B7" s="95" t="s">
        <v>66</v>
      </c>
    </row>
    <row r="8" spans="1:2" s="83" customFormat="1" ht="32" customHeight="1">
      <c r="A8" s="69" t="s">
        <v>97</v>
      </c>
      <c r="B8" s="73">
        <v>1</v>
      </c>
    </row>
    <row r="9" spans="1:2" s="83" customFormat="1" ht="32" customHeight="1">
      <c r="A9" s="69" t="s">
        <v>140</v>
      </c>
      <c r="B9" s="68" t="s">
        <v>19</v>
      </c>
    </row>
    <row r="10" spans="1:2" ht="32" customHeight="1">
      <c r="A10" s="96" t="s">
        <v>95</v>
      </c>
      <c r="B10" s="68" t="s">
        <v>19</v>
      </c>
    </row>
    <row r="11" spans="1:2" ht="32" customHeight="1">
      <c r="A11" s="72" t="s">
        <v>68</v>
      </c>
      <c r="B11" s="97" t="s">
        <v>31</v>
      </c>
    </row>
    <row r="12" spans="1:2" ht="32" customHeight="1">
      <c r="A12" s="72" t="s">
        <v>22</v>
      </c>
      <c r="B12" s="95" t="s">
        <v>69</v>
      </c>
    </row>
    <row r="13" spans="1:2" ht="32" customHeight="1">
      <c r="A13" s="72" t="s">
        <v>70</v>
      </c>
      <c r="B13" s="95" t="s">
        <v>96</v>
      </c>
    </row>
    <row r="14" spans="1:2" ht="32" customHeight="1">
      <c r="A14" s="98" t="s">
        <v>74</v>
      </c>
      <c r="B14" s="99" t="s">
        <v>51</v>
      </c>
    </row>
    <row r="15" spans="1:2" ht="33" customHeight="1">
      <c r="A15" s="96" t="s">
        <v>131</v>
      </c>
      <c r="B15" s="97" t="s">
        <v>31</v>
      </c>
    </row>
    <row r="16" spans="1:2" ht="32" customHeight="1">
      <c r="A16" s="86"/>
      <c r="B16" s="1"/>
    </row>
    <row r="17" spans="1:2" ht="32" customHeight="1">
      <c r="A17" s="151" t="s">
        <v>176</v>
      </c>
      <c r="B17" s="1"/>
    </row>
    <row r="18" spans="1:2" ht="32" customHeight="1">
      <c r="A18" s="86"/>
      <c r="B18" s="1"/>
    </row>
    <row r="19" spans="1:2" ht="32" customHeight="1">
      <c r="A19" s="90"/>
      <c r="B19" s="1"/>
    </row>
    <row r="20" spans="1:2" ht="32" customHeight="1">
      <c r="A20" s="90"/>
      <c r="B20" s="1"/>
    </row>
    <row r="21" spans="1:2" ht="32" customHeight="1">
      <c r="A21" s="86"/>
      <c r="B21" s="1"/>
    </row>
    <row r="22" spans="1:2" ht="32" customHeight="1">
      <c r="A22" s="86"/>
      <c r="B22" s="1"/>
    </row>
    <row r="23" spans="1:2" ht="32" customHeight="1">
      <c r="A23" s="86"/>
      <c r="B23" s="1"/>
    </row>
    <row r="24" spans="1:2" ht="32" customHeight="1">
      <c r="A24" s="86"/>
      <c r="B24" s="1"/>
    </row>
    <row r="25" spans="1:2" ht="32" customHeight="1">
      <c r="A25" s="86"/>
      <c r="B25" s="1"/>
    </row>
    <row r="26" spans="1:2" ht="32" customHeight="1">
      <c r="A26" s="86"/>
      <c r="B26" s="1"/>
    </row>
    <row r="27" spans="1:2" ht="32" customHeight="1">
      <c r="A27" s="86"/>
      <c r="B27" s="1"/>
    </row>
    <row r="28" spans="1:2" ht="32" customHeight="1">
      <c r="A28" s="86"/>
      <c r="B28" s="1"/>
    </row>
    <row r="29" spans="1:2" ht="32" customHeight="1">
      <c r="A29" s="86"/>
      <c r="B29" s="1"/>
    </row>
    <row r="30" spans="1:2" ht="32" customHeight="1">
      <c r="A30" s="86"/>
      <c r="B30" s="1"/>
    </row>
    <row r="31" spans="1:2" ht="32" customHeight="1">
      <c r="A31" s="86"/>
      <c r="B31" s="1"/>
    </row>
    <row r="32" spans="1:2" ht="32" customHeight="1">
      <c r="A32" s="86"/>
      <c r="B32" s="1"/>
    </row>
    <row r="33" spans="1:2" ht="32" customHeight="1">
      <c r="A33" s="91"/>
      <c r="B33" s="1"/>
    </row>
    <row r="34" spans="1:2" ht="32" customHeight="1">
      <c r="A34" s="86"/>
      <c r="B34" s="1"/>
    </row>
    <row r="35" spans="1:2" ht="32" customHeight="1">
      <c r="A35" s="86"/>
      <c r="B35" s="1"/>
    </row>
    <row r="36" spans="1:2" ht="32" customHeight="1">
      <c r="A36" s="86"/>
      <c r="B36" s="1"/>
    </row>
    <row r="37" spans="1:2" ht="32" customHeight="1">
      <c r="A37" s="86"/>
      <c r="B37" s="1"/>
    </row>
    <row r="38" spans="1:2" ht="32" customHeight="1">
      <c r="A38" s="86"/>
      <c r="B38" s="1"/>
    </row>
    <row r="39" spans="1:2" ht="32" customHeight="1">
      <c r="A39" s="86"/>
      <c r="B39" s="1"/>
    </row>
    <row r="40" spans="1:2" ht="32" customHeight="1">
      <c r="A40" s="86"/>
      <c r="B40" s="1"/>
    </row>
    <row r="41" spans="1:2" ht="32" customHeight="1">
      <c r="A41" s="86"/>
      <c r="B41" s="1"/>
    </row>
    <row r="42" spans="1:2" ht="32" customHeight="1">
      <c r="A42" s="86"/>
      <c r="B42" s="1"/>
    </row>
    <row r="43" spans="1:2" ht="32" customHeight="1">
      <c r="A43" s="86"/>
      <c r="B43" s="1"/>
    </row>
    <row r="44" spans="1:2" ht="32" customHeight="1">
      <c r="A44" s="86"/>
      <c r="B44" s="1"/>
    </row>
    <row r="45" spans="1:2" ht="32" customHeight="1">
      <c r="A45" s="86"/>
      <c r="B45" s="1"/>
    </row>
    <row r="46" spans="1:2" ht="32" customHeight="1">
      <c r="A46" s="86"/>
      <c r="B46" s="1"/>
    </row>
    <row r="47" spans="1:2" ht="32" customHeight="1">
      <c r="A47" s="86"/>
      <c r="B47" s="1"/>
    </row>
    <row r="48" spans="1:2" ht="32" customHeight="1">
      <c r="A48" s="86"/>
      <c r="B48" s="1"/>
    </row>
    <row r="49" spans="1:2" ht="32" customHeight="1">
      <c r="A49" s="86"/>
      <c r="B49" s="1"/>
    </row>
    <row r="50" spans="1:2" ht="32" customHeight="1">
      <c r="A50" s="86"/>
      <c r="B50" s="1"/>
    </row>
    <row r="51" spans="1:2" ht="32" customHeight="1">
      <c r="A51" s="86"/>
      <c r="B51" s="1"/>
    </row>
    <row r="52" spans="1:2" ht="32" customHeight="1">
      <c r="A52" s="86"/>
      <c r="B52" s="1"/>
    </row>
    <row r="53" spans="1:2" ht="32" customHeight="1">
      <c r="A53" s="86"/>
      <c r="B53" s="1"/>
    </row>
    <row r="54" spans="1:2" ht="32" customHeight="1">
      <c r="A54" s="86"/>
      <c r="B54" s="1"/>
    </row>
    <row r="55" spans="1:2" ht="32" customHeight="1">
      <c r="A55" s="86"/>
      <c r="B55" s="1"/>
    </row>
    <row r="56" spans="1:2" ht="32" customHeight="1">
      <c r="A56" s="90"/>
      <c r="B56" s="1"/>
    </row>
    <row r="57" spans="1:2" ht="32" customHeight="1">
      <c r="A57" s="86"/>
      <c r="B57" s="1"/>
    </row>
    <row r="58" spans="1:2" ht="32" customHeight="1">
      <c r="A58" s="86"/>
      <c r="B58" s="1"/>
    </row>
    <row r="59" spans="1:2" ht="32" customHeight="1">
      <c r="A59" s="86"/>
      <c r="B59" s="1"/>
    </row>
    <row r="60" spans="1:2" ht="32" customHeight="1">
      <c r="A60" s="86"/>
      <c r="B60" s="1"/>
    </row>
    <row r="61" spans="1:2" ht="32" customHeight="1">
      <c r="A61" s="86"/>
      <c r="B61" s="1"/>
    </row>
    <row r="62" spans="1:2" ht="32" customHeight="1">
      <c r="A62" s="86"/>
      <c r="B62" s="1"/>
    </row>
    <row r="63" spans="1:2" ht="32" customHeight="1">
      <c r="A63" s="86"/>
      <c r="B63" s="1"/>
    </row>
    <row r="64" spans="1:2" ht="32" customHeight="1">
      <c r="A64" s="90"/>
      <c r="B64" s="1"/>
    </row>
    <row r="65" spans="1:2" ht="32" customHeight="1">
      <c r="A65" s="86"/>
      <c r="B65" s="1"/>
    </row>
    <row r="66" spans="1:2" ht="32" customHeight="1">
      <c r="A66" s="90"/>
      <c r="B66" s="1"/>
    </row>
    <row r="67" spans="1:2" ht="32" customHeight="1">
      <c r="A67" s="86"/>
      <c r="B67" s="1"/>
    </row>
    <row r="68" spans="1:2" ht="32" customHeight="1">
      <c r="A68" s="90"/>
      <c r="B68" s="1"/>
    </row>
    <row r="69" spans="1:2" ht="32" customHeight="1">
      <c r="A69" s="86"/>
      <c r="B69" s="1"/>
    </row>
    <row r="70" spans="1:2" ht="32" customHeight="1">
      <c r="A70" s="86"/>
      <c r="B70" s="1"/>
    </row>
    <row r="71" spans="1:2" ht="32" customHeight="1">
      <c r="A71" s="86"/>
      <c r="B71" s="1"/>
    </row>
    <row r="72" spans="1:2" ht="32" customHeight="1">
      <c r="A72" s="86"/>
      <c r="B72" s="1"/>
    </row>
    <row r="73" spans="1:2" ht="32" customHeight="1">
      <c r="A73" s="86"/>
      <c r="B73" s="1"/>
    </row>
    <row r="74" spans="1:2" ht="32" customHeight="1">
      <c r="A74" s="86"/>
      <c r="B74" s="1"/>
    </row>
    <row r="75" spans="1:2" ht="32" customHeight="1">
      <c r="A75" s="86"/>
      <c r="B75" s="1"/>
    </row>
    <row r="76" spans="1:2" ht="32" customHeight="1">
      <c r="A76" s="86"/>
      <c r="B76" s="1"/>
    </row>
    <row r="77" spans="1:2" ht="32" customHeight="1">
      <c r="A77" s="90"/>
      <c r="B77" s="1"/>
    </row>
    <row r="78" spans="1:2" ht="32" customHeight="1">
      <c r="A78" s="86"/>
      <c r="B78" s="1"/>
    </row>
    <row r="79" spans="1:2" ht="32" customHeight="1">
      <c r="A79" s="86"/>
      <c r="B79" s="1"/>
    </row>
    <row r="80" spans="1:2" s="86" customFormat="1" ht="32" customHeight="1"/>
  </sheetData>
  <sheetProtection password="CD81" sheet="1" objects="1" scenarios="1"/>
  <phoneticPr fontId="2" type="noConversion"/>
  <printOptions horizontalCentered="1"/>
  <pageMargins left="0.75" right="0.75" top="1" bottom="1" header="0.5" footer="0.5"/>
  <pageSetup paperSize="9" scale="90" orientation="portrait"/>
  <headerFooter alignWithMargins="0">
    <oddHeader>&amp;CPreisblatt Anlage 1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A_02_01_Preisblatt</vt:lpstr>
      <vt:lpstr>LK 1a-1d</vt:lpstr>
      <vt:lpstr>LK 1e</vt:lpstr>
      <vt:lpstr>LK 2a - 2f</vt:lpstr>
      <vt:lpstr>LK 3a - c</vt:lpstr>
      <vt:lpstr>LK 4</vt:lpstr>
    </vt:vector>
  </TitlesOfParts>
  <Company>Poscimur GmbH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Opel</dc:creator>
  <cp:lastModifiedBy>Stefan Spaniol</cp:lastModifiedBy>
  <cp:lastPrinted>2017-10-27T10:40:16Z</cp:lastPrinted>
  <dcterms:created xsi:type="dcterms:W3CDTF">2010-02-01T11:06:49Z</dcterms:created>
  <dcterms:modified xsi:type="dcterms:W3CDTF">2017-10-29T21:49:31Z</dcterms:modified>
</cp:coreProperties>
</file>